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20730" windowHeight="115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8" i="1" l="1"/>
  <c r="H117" i="1"/>
  <c r="H116" i="1"/>
  <c r="H115" i="1"/>
  <c r="H114" i="1"/>
  <c r="H113" i="1"/>
  <c r="H112" i="1"/>
  <c r="H111" i="1"/>
  <c r="H110" i="1"/>
  <c r="H109" i="1"/>
  <c r="H108" i="1"/>
  <c r="H102" i="1"/>
  <c r="H101" i="1"/>
  <c r="H100" i="1"/>
  <c r="H99" i="1"/>
  <c r="H97" i="1"/>
  <c r="H96" i="1"/>
  <c r="H95" i="1"/>
  <c r="H94" i="1"/>
  <c r="H93" i="1"/>
  <c r="H92" i="1"/>
  <c r="H91" i="1"/>
  <c r="H85" i="1"/>
  <c r="H84" i="1"/>
  <c r="H83" i="1"/>
  <c r="H77" i="1"/>
  <c r="H76" i="1"/>
  <c r="H75" i="1"/>
  <c r="H69" i="1"/>
  <c r="H68" i="1"/>
  <c r="H56" i="1"/>
  <c r="H55" i="1"/>
  <c r="H54" i="1"/>
  <c r="H53" i="1"/>
  <c r="H52" i="1"/>
  <c r="H46" i="1"/>
  <c r="H45" i="1"/>
  <c r="H44" i="1"/>
  <c r="H43" i="1"/>
  <c r="H42" i="1"/>
  <c r="H39" i="1"/>
  <c r="H35" i="1"/>
  <c r="H34" i="1"/>
  <c r="H32" i="1"/>
  <c r="H22" i="1"/>
  <c r="H21" i="1"/>
  <c r="H20" i="1"/>
  <c r="H19" i="1"/>
  <c r="H18" i="1"/>
  <c r="H17" i="1"/>
  <c r="H16" i="1"/>
  <c r="H15" i="1"/>
  <c r="H14" i="1"/>
  <c r="H13" i="1"/>
  <c r="H70" i="1" l="1"/>
  <c r="H78" i="1"/>
  <c r="H63" i="1"/>
  <c r="H86" i="1"/>
  <c r="H120" i="1"/>
  <c r="H103" i="1"/>
  <c r="H47" i="1"/>
  <c r="H36" i="1"/>
  <c r="H28" i="1"/>
  <c r="H128" i="1" l="1"/>
</calcChain>
</file>

<file path=xl/sharedStrings.xml><?xml version="1.0" encoding="utf-8"?>
<sst xmlns="http://schemas.openxmlformats.org/spreadsheetml/2006/main" count="299" uniqueCount="283">
  <si>
    <t>ЧЕМПИОНАТ</t>
  </si>
  <si>
    <t>НАИМЕНОВАНИЕ КОМПЕТЕНЦИИ</t>
  </si>
  <si>
    <t>Инженерная Дизайн CAD (05 - Mechanical Engineering Design)</t>
  </si>
  <si>
    <t>Главный эксперт</t>
  </si>
  <si>
    <t>Савинова Н. В.</t>
  </si>
  <si>
    <t>Технический эксперт</t>
  </si>
  <si>
    <t>Эксперт по CIS</t>
  </si>
  <si>
    <t>Количество участников</t>
  </si>
  <si>
    <t>НА 1-ГО УЧАСТНИКА (КОНКУРСНАЯ ПЛОЩАДКА)</t>
  </si>
  <si>
    <t>Оборудование, инструменты и мебель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</si>
  <si>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</si>
  <si>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</si>
  <si>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</si>
  <si>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</si>
  <si>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</si>
  <si>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Стоимость за 1 единицу, руб</t>
  </si>
  <si>
    <t>Общая сумма, руб</t>
  </si>
  <si>
    <t>Стол офисный не менее 100x60x75</t>
  </si>
  <si>
    <t>http://www.one-meb.ru/stol-rabochij-ofisnyj.html</t>
  </si>
  <si>
    <t>Кресло офисное 650х720х1180 (1120)</t>
  </si>
  <si>
    <t>http://qpkresla.ru/ofisnye-kresla/ofisnoe-kreslo-prestizh/?ymclid=50378228205261646703063</t>
  </si>
  <si>
    <t>Монитор с диагональю не менее 24 дюйма</t>
  </si>
  <si>
    <t>https://market.yandex.ru/product/10789625?hid=91052</t>
  </si>
  <si>
    <t>Системный блок (с клавиатурой и мышью) с параметрами не хуже: Intel® Xeon® E3 или Core i7 или эквивалентный, 3.0 ГГц или выше/DDR-3 16 GB/HDD 500Gb, Видеокарта NVidia Quadro K1200 (или эквивалент) c 4 ГБ памяти. (https://knowledge.autodesk.com/support/inventor-products/troubleshooting/caas/sfdcarticles/sfdcarticles/System-requirements-for-Autodesk-Inventor-2016-products.html)
Видеокарта NVidia Quadro K1200 c 4 ГБ памяти.</t>
  </si>
  <si>
    <t>https://market.yandex.ru/catalog/54542/list?hid=91011&amp;glfilter=6050883%3A6050925&amp;glfilter=6050881%3A2500%2C&amp;glfilter=6051179%3A8%2C16&amp;glfilter=6050789%3A6050790&amp;glfilter=6051181%3A500%2C&amp;glfilter=6050954%3A10538079&amp;glfilter=6051180%3A2048%2C</t>
  </si>
  <si>
    <t>Стол офисный не менее 100x60x75</t>
  </si>
  <si>
    <t>http://www.one-meb.ru/stol-rabochij-ofisnyj.html</t>
  </si>
  <si>
    <t>Кресло офисное 650х720х1180 (1120)</t>
  </si>
  <si>
    <t>http://qpkresla.ru/ofisnye-kresla/ofisnoe-kreslo-prestizh/?ymclid=50378228205261646703063</t>
  </si>
  <si>
    <t>Монитор с диагональю не менее 24 дюйма</t>
  </si>
  <si>
    <t>https://market.yandex.ru/product/10789625?hid=91052</t>
  </si>
  <si>
    <t>Системный блок (с клавиатурой и мышью) с параметрами не хуже: Intel® Xeon® E3 или Core i7 или эквивалентный, 3.0 ГГц или выше/DDR-3 16 GB/HDD 500Gb, Видеокарта NVidia Quadro K1200 (или эквивалент) c 4 ГБ памяти. (https://knowledge.autodesk.com/support/inventor-products/troubleshooting/caas/sfdcarticles/sfdcarticles/System-requirements-for-Autodesk-Inventor-2016-products.html)
Видеокарта NVidia Quadro K1200 c 4 ГБ памяти.</t>
  </si>
  <si>
    <t>https://market.yandex.ru/catalog/54542/list?hid=91011&amp;glfilter=6050883%3A6050925&amp;glfilter=6050881%3A2500%2C&amp;glfilter=6051179%3A8%2C16&amp;glfilter=6050789%3A6050790&amp;glfilter=6051181%3A500%2C&amp;glfilter=6050954%3A10538079&amp;glfilter=6051180%3A2048%2C</t>
  </si>
  <si>
    <t>шт</t>
  </si>
  <si>
    <t>Светильник с регулируемыми высотой и наклоном</t>
  </si>
  <si>
    <t>http://www.mvideo.ru/products/svetilnik-led-era-nled-424-2-5w-bu-50044115?amp;reff=yan_tov_dD50_c51603_g516030702_m1853&amp;cityId=CityCZ_975&amp;frommarket=https%3A//market.yandex.ru/catalog/54501/list%3Fhid%3D90708%26page%3D3&amp;utm_campaign=accessories&amp;utm_content=50044115&amp;utm_medium=cpc&amp;utm_source=yandexmarket&amp;utm_term=acc_oth__NLED42425WBU&amp;ymclid=52533662436787025153023#specification</t>
  </si>
  <si>
    <t>шт</t>
  </si>
  <si>
    <t>64-bit Microsoft® Windows® 7 (SP1), Windows 10</t>
  </si>
  <si>
    <t>шт</t>
  </si>
  <si>
    <t>шт.</t>
  </si>
  <si>
    <t>бесплатно</t>
  </si>
  <si>
    <t>Программное обеспечение PTC Creo</t>
  </si>
  <si>
    <t>шт.</t>
  </si>
  <si>
    <t>Программное обеспечение Acrobat Reader</t>
  </si>
  <si>
    <t>свободный доступ</t>
  </si>
  <si>
    <t>шт.</t>
  </si>
  <si>
    <t>бесплатно</t>
  </si>
  <si>
    <t>Программное обеспечение Microsoft Office 2013</t>
  </si>
  <si>
    <t>LibreOffice v.4.0.x (или Oppen Office)</t>
  </si>
  <si>
    <t>шт.</t>
  </si>
  <si>
    <t>бесплатно</t>
  </si>
  <si>
    <t>Итого</t>
  </si>
  <si>
    <t>Расходные материалы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</si>
  <si>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</si>
  <si>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</si>
  <si>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</si>
  <si>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</si>
  <si>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</si>
  <si>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Цифровой штангенциркуль</t>
  </si>
  <si>
    <t>http://www.vseinstrumenti.ru/ruchnoy_instrument/izmeritelnyj/shtangentsirkuli/</t>
  </si>
  <si>
    <t>шт.</t>
  </si>
  <si>
    <t>1 (на команду)</t>
  </si>
  <si>
    <t>Канцтовары: линейка 300 мм +транспортир+ карандаш + ластик +папка-конверт</t>
  </si>
  <si>
    <t>на усмотрение организатора</t>
  </si>
  <si>
    <t>шт.</t>
  </si>
  <si>
    <t>Аптечка первой медицинской помощи</t>
  </si>
  <si>
    <t>на усмотрение организатора</t>
  </si>
  <si>
    <t>шт.</t>
  </si>
  <si>
    <t>1 (на площадку)</t>
  </si>
  <si>
    <t>Бумага для печати на принтере А4</t>
  </si>
  <si>
    <t>на усмотрение организатора</t>
  </si>
  <si>
    <t>пачка</t>
  </si>
  <si>
    <t>3 (на площадку)</t>
  </si>
  <si>
    <t>Бумага для печати на принтере А3</t>
  </si>
  <si>
    <t>на усмотрение организатора</t>
  </si>
  <si>
    <t>пачка</t>
  </si>
  <si>
    <t>1 (на площадку)</t>
  </si>
  <si>
    <t>Итого:</t>
  </si>
  <si>
    <t>"Тулбокс" Инструмент, который должен привезти с собой участник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</si>
  <si>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</si>
  <si>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</si>
  <si>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</si>
  <si>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</si>
  <si>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</si>
  <si>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Штангенциркуль</t>
  </si>
  <si>
    <t>http://dl.mitutoyo.eu/HE/eBook/ru_ru/index.html?page=192 http://dl.mitutoyo.eu/HE/eBook/ru_ru/index.html?page=194</t>
  </si>
  <si>
    <t>шт</t>
  </si>
  <si>
    <t>Линейка металлическая 300 мм</t>
  </si>
  <si>
    <t>http://es-instrument.ru/katalog/izmeritelniy-instrument/lineyki-metallicheskie/product1611</t>
  </si>
  <si>
    <t>шт</t>
  </si>
  <si>
    <t>Принадлежности для черчения (линейка, циркуль, карандаш, транспортир, ластик и пр.)</t>
  </si>
  <si>
    <t>На усмотрение участника</t>
  </si>
  <si>
    <t>шт</t>
  </si>
  <si>
    <t>Блокнот для записей</t>
  </si>
  <si>
    <t>На усмотрение участника</t>
  </si>
  <si>
    <t>шт</t>
  </si>
  <si>
    <t>Ручка шариковая</t>
  </si>
  <si>
    <t>На усмотрение участника</t>
  </si>
  <si>
    <t>шт</t>
  </si>
  <si>
    <t>USB флешка не менее 2Гб</t>
  </si>
  <si>
    <t>На усмотрение участника</t>
  </si>
  <si>
    <t>шт</t>
  </si>
  <si>
    <t>НА 1-ГО ЭКСПЕРТА (КОНКУРСНАЯ ПЛОЩАДКА)</t>
  </si>
  <si>
    <t>Оборудование, инструменты и мебель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</si>
  <si>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</si>
  <si>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</si>
  <si>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</si>
  <si>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</si>
  <si>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</si>
  <si>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Стол офисный 1400х600х750</t>
  </si>
  <si>
    <t>http://www.one-meb.ru/stol-rabochij-dlja-ofisa-2.html</t>
  </si>
  <si>
    <t>шт</t>
  </si>
  <si>
    <t>2 на площадку</t>
  </si>
  <si>
    <t>Стул офисный</t>
  </si>
  <si>
    <t>http://qpkresla.ru/ofisnye-stulya/ofisnyy-stul-izo-chernyy/</t>
  </si>
  <si>
    <t>шт.</t>
  </si>
  <si>
    <t>6 на площадку</t>
  </si>
  <si>
    <t>Системный блок (с клавиатурой и мышью) с параметрами не хуже: Intel® Xeon® E3 или Core i7 или эквивалентный, 3.0 ГГц или выше/DDR-3 16 GB/HDD 500Gb, Видеокарта NVidia Quadro K1200 (или эквивалент) c 4 ГБ памяти. (https://knowledge.autodesk.com/support/inventor-products/troubleshooting/caas/sfdcarticles/sfdcarticles/System-requirements-for-Autodesk-Inventor-2016-products.html)
Видеокарта NVidia Quadro K1200 c 4 ГБ памяти.</t>
  </si>
  <si>
    <t>https://market.yandex.ru/catalog/54542/list?hid=91011&amp;glfilter=6050883%3A6050925&amp;glfilter=6050881%3A2500%2C&amp;glfilter=6051179%3A8%2C16&amp;glfilter=6050789%3A6050790&amp;glfilter=6051181%3A500%2C&amp;glfilter=6050954%3A10538079&amp;glfilter=6051180%3A2048%2C</t>
  </si>
  <si>
    <t>шт</t>
  </si>
  <si>
    <t>1 на площадку</t>
  </si>
  <si>
    <t>Монитор с диагональю не менее 24 дюйма</t>
  </si>
  <si>
    <t>https://market.yandex.ru/product/10789625?hid=91052</t>
  </si>
  <si>
    <t>шт</t>
  </si>
  <si>
    <t>1 на площадку</t>
  </si>
  <si>
    <t>Светильник с регулируемыми высотой и наклоном</t>
  </si>
  <si>
    <t>http://www.mvideo.ru/products/svetilnik-led-era-nled-424-2-5w-bu-50044115?amp;reff=yan_tov_dD50_c51603_g516030702_m1853&amp;cityId=CityCZ_975&amp;frommarket=https%3A//market.yandex.ru/catalog/54501/list%3Fhid%3D90708%26page%3D3&amp;utm_campaign=accessories&amp;utm_content=50044115&amp;utm_medium=cpc&amp;utm_source=yandexmarket&amp;utm_term=acc_oth__NLED42425WBU&amp;ymclid=52533662436787025153023#specification</t>
  </si>
  <si>
    <t>шт</t>
  </si>
  <si>
    <t>2 на площадку</t>
  </si>
  <si>
    <t>64-bit Microsoft® Windows® 7 (SP1), Windows 10</t>
  </si>
  <si>
    <t>1 на площадку</t>
  </si>
  <si>
    <t>шт.</t>
  </si>
  <si>
    <t>1 на площадку</t>
  </si>
  <si>
    <t>шт.</t>
  </si>
  <si>
    <t>1 на площадку</t>
  </si>
  <si>
    <t>шт.</t>
  </si>
  <si>
    <t>Программное обеспечение Acrobat Reader</t>
  </si>
  <si>
    <t>шт.</t>
  </si>
  <si>
    <t>1 на площадку</t>
  </si>
  <si>
    <t>Программное обеспечение Microsoft Office 2013</t>
  </si>
  <si>
    <t>LibreOffice v.4.0.x (или Oppen Office)</t>
  </si>
  <si>
    <t>шт.</t>
  </si>
  <si>
    <t>1 на площадку</t>
  </si>
  <si>
    <t>СКЛАД</t>
  </si>
  <si>
    <t>Оборудование, мебель, канцелярия и т.п.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</si>
  <si>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</si>
  <si>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</si>
  <si>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</si>
  <si>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</si>
  <si>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</si>
  <si>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Шкаф металлический для раздевалок (с ячейками, закрывающимися на замок)</t>
  </si>
  <si>
    <t>http://www.one-meb.ru/shkaf-metallicheskij-dlja-razdevalok-8-sekcij.html</t>
  </si>
  <si>
    <t>шт</t>
  </si>
  <si>
    <t>Металлический стеллаж в офис</t>
  </si>
  <si>
    <t>http://www.one-meb.ru/praktik-ms-185-100x30-4.html</t>
  </si>
  <si>
    <t>шт</t>
  </si>
  <si>
    <t>КОМНАТА УЧАСТНИКОВ</t>
  </si>
  <si>
    <t>Оборудование, мебель, канцелярия и т.п.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</si>
  <si>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</si>
  <si>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</si>
  <si>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</si>
  <si>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</si>
  <si>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</si>
  <si>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Стол 140х60х75</t>
  </si>
  <si>
    <t>http://www.slavmeb.ru/product/32624/</t>
  </si>
  <si>
    <t>шт.</t>
  </si>
  <si>
    <t>Стул офисный</t>
  </si>
  <si>
    <t>http://qpkresla.ru/ofisnye-stulya/ofisnyy-stul-izo-chernyy/</t>
  </si>
  <si>
    <t>шт.</t>
  </si>
  <si>
    <t>Вешалка гардеробная</t>
  </si>
  <si>
    <t>http://www.komus.ru/product/300326/</t>
  </si>
  <si>
    <t>шт.</t>
  </si>
  <si>
    <t>Итого</t>
  </si>
  <si>
    <t>КОМНАТА ЭКСПЕРТОВ</t>
  </si>
  <si>
    <t>Оборудование, мебель, канцелярия и т.п.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</si>
  <si>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</si>
  <si>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</si>
  <si>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</si>
  <si>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</si>
  <si>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</si>
  <si>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Стол 140х60х75</t>
  </si>
  <si>
    <t>http://www.one-meb.ru/stol-ofisnyj.html</t>
  </si>
  <si>
    <t>шт.</t>
  </si>
  <si>
    <t>Стул офисный</t>
  </si>
  <si>
    <t>http://qpkresla.ru/ofisnye-stulya/ofisnyy-stul-izo-chernyy/</t>
  </si>
  <si>
    <t>шт.</t>
  </si>
  <si>
    <t>Светильник с регулируемыми высотой и наклоном</t>
  </si>
  <si>
    <t>http://www.mvideo.ru/products/svetilnik-led-era-nled-424-2-5w-bu-50044115?amp;reff=yan_tov_dD50_c51603_g516030702_m1853&amp;cityId=CityCZ_975&amp;frommarket=https%3A//market.yandex.ru/catalog/54501/list%3Fhid%3D90708%26page%3D3&amp;utm_campaign=accessories&amp;utm_content=50044115&amp;utm_medium=cpc&amp;utm_source=yandexmarket&amp;utm_term=acc_oth__NLED42425WBU&amp;ymclid=52533662436787025153023#specification</t>
  </si>
  <si>
    <t>шт.</t>
  </si>
  <si>
    <t>КОМНАТА ГЛАВНОГО ЭКСПЕРТА</t>
  </si>
  <si>
    <t>Оборудование, мебель, канцелярия и т.п.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</si>
  <si>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</si>
  <si>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</si>
  <si>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</si>
  <si>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</si>
  <si>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</si>
  <si>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Системный блок (с клавиатурой и мышью) с параметрами не хуже: Intel® Xeon® E3 или Core i7 или эквивалентный, 3.0 ГГц или выше/DDR-3 16 GB/HDD 500Gb, Видеокарта NVidia Quadro K1200 (или эквивалент) c 4 ГБ памяти. (https://knowledge.autodesk.com/support/inventor-products/troubleshooting/caas/sfdcarticles/sfdcarticles/System-requirements-for-Autodesk-Inventor-2016-products.html)
Видеокарта NVidia Quadro K1200 c 4 ГБ памяти.</t>
  </si>
  <si>
    <t>https://market.yandex.ru/catalog/54542/list?hid=91011&amp;glfilter=6050883%3A6050925&amp;glfilter=6050881%3A2500%2C&amp;glfilter=6051179%3A8%2C16&amp;glfilter=6050789%3A6050790&amp;glfilter=6051181%3A500%2C&amp;glfilter=6050954%3A10538079&amp;glfilter=6051180%3A2048%2C</t>
  </si>
  <si>
    <t>шт</t>
  </si>
  <si>
    <t>Монитор с диагональю не менее 24 дюйма</t>
  </si>
  <si>
    <t>https://market.yandex.ru/product/10789625?hid=91052</t>
  </si>
  <si>
    <t>шт</t>
  </si>
  <si>
    <t>Светильник с регулируемыми высотой и наклоном</t>
  </si>
  <si>
    <t>http://www.mvideo.ru/products/svetilnik-led-era-nled-424-2-5w-bu-50044115?amp;reff=yan_tov_dD50_c51603_g516030702_m1853&amp;cityId=CityCZ_975&amp;frommarket=https%3A//market.yandex.ru/catalog/54501/list%3Fhid%3D90708%26page%3D3&amp;utm_campaign=accessories&amp;utm_content=50044115&amp;utm_medium=cpc&amp;utm_source=yandexmarket&amp;utm_term=acc_oth__NLED42425WBU&amp;ymclid=52533662436787025153023#specification</t>
  </si>
  <si>
    <t>шт</t>
  </si>
  <si>
    <t>64-bit Microsoft® Windows® 7 (SP1), Windows 10</t>
  </si>
  <si>
    <t>шт</t>
  </si>
  <si>
    <t>шт.</t>
  </si>
  <si>
    <t>шт.</t>
  </si>
  <si>
    <t>Программное обеспечение Acrobat Reader</t>
  </si>
  <si>
    <t>шт.</t>
  </si>
  <si>
    <t>Программное обеспечение PTC Creo</t>
  </si>
  <si>
    <t>шт.</t>
  </si>
  <si>
    <t>Программное обеспечение Microsoft Office 2013</t>
  </si>
  <si>
    <t>шт.</t>
  </si>
  <si>
    <t>МФУ формата А3, цветное</t>
  </si>
  <si>
    <t>http://techguru.ru/multifunctional/canon/details/canon_imagerunner_2202n.html</t>
  </si>
  <si>
    <t>шт.</t>
  </si>
  <si>
    <t>Наличие сети Internet для внесения оценок в систему CIS</t>
  </si>
  <si>
    <t>Электророзетки (или сетевой удлинитель на 6 розеток)</t>
  </si>
  <si>
    <t>http://www.220-volt.ru/catalog/udliniteli-setevye/</t>
  </si>
  <si>
    <t>шт.</t>
  </si>
  <si>
    <t>6 (1)</t>
  </si>
  <si>
    <t>ОБЩАЯ ИНФРАСТРУКТУРА КОНКУРСНОЙ ПЛОЩАДКИ</t>
  </si>
  <si>
    <t>Оборудование, мебель, канцелярия и т.п.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</si>
  <si>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</si>
  <si>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</si>
  <si>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</si>
  <si>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</si>
  <si>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</t>
  </si>
  <si>
    <t>Плазменная панель (48 дюймов, желательно наличие возможности запуска видео с флэш-карты)</t>
  </si>
  <si>
    <t>https://market.yandex.ru/product/12439192?hid=90639</t>
  </si>
  <si>
    <t>шт</t>
  </si>
  <si>
    <t>Переходники и удлинители для подключения плазменной панели к компьютеру, для подключения мониторов к компьютеров участников и для всех прочих случаев</t>
  </si>
  <si>
    <t>На усмотрение организатора, полностью будет зависеть от предоставленного оборудования</t>
  </si>
  <si>
    <t>шт</t>
  </si>
  <si>
    <t>не менее 52 гнезд</t>
  </si>
  <si>
    <t>Ручка шариковая</t>
  </si>
  <si>
    <t>На усмотрение организатора</t>
  </si>
  <si>
    <t>шт</t>
  </si>
  <si>
    <t>Степлер (на всех) + набор скоб</t>
  </si>
  <si>
    <t>На усмотрение организатора</t>
  </si>
  <si>
    <t>шт</t>
  </si>
  <si>
    <t>Ножницы (на всех)</t>
  </si>
  <si>
    <t>На усмотрение организатора</t>
  </si>
  <si>
    <t>шт</t>
  </si>
  <si>
    <t>Флешка 16 ГБ (на всех)</t>
  </si>
  <si>
    <t>На усмотрение организатора</t>
  </si>
  <si>
    <t>шт</t>
  </si>
  <si>
    <t>Скотч широкий</t>
  </si>
  <si>
    <t>На усмотрение организатора</t>
  </si>
  <si>
    <t>шт</t>
  </si>
  <si>
    <t>Салфетки для мониторов</t>
  </si>
  <si>
    <t>На усмотрение организатора</t>
  </si>
  <si>
    <t>шт</t>
  </si>
  <si>
    <t>Кулер для воды + стаканы одноразовые</t>
  </si>
  <si>
    <t>На усмотрение организатора</t>
  </si>
  <si>
    <t>шт</t>
  </si>
  <si>
    <t>Корзина для мусора</t>
  </si>
  <si>
    <t>http://kshop.ru/catalog/products_household/k40417/</t>
  </si>
  <si>
    <t>шт</t>
  </si>
  <si>
    <t>Запасной набор картриджей для цветного МФУ формата А3</t>
  </si>
  <si>
    <t>Будет зависеть от предоставленной модели оборудования</t>
  </si>
  <si>
    <t>шт</t>
  </si>
  <si>
    <t>Акустическая система</t>
  </si>
  <si>
    <t>На усмотрение организатора</t>
  </si>
  <si>
    <t>шт.</t>
  </si>
  <si>
    <t>ДОПОЛНИТЕЛЬНЫЕ ТРЕБОВАНИЯ/КОММЕНТАРИИ К ЗАСТРОЙКЕ ПЛОЩАДКИ</t>
  </si>
  <si>
    <t>№</t>
  </si>
  <si>
    <t>Наименование</t>
  </si>
  <si>
    <t>Описание</t>
  </si>
  <si>
    <t>Электричество на 1 рабочее место 220 вольт</t>
  </si>
  <si>
    <t>Из расчета 1 кВт на место</t>
  </si>
  <si>
    <t>Итого на 6.07.2016г.</t>
  </si>
  <si>
    <t>Региональный чемпионат Ленинградской области-  JuniorSkills</t>
  </si>
  <si>
    <t>Старший региональный эксперт</t>
  </si>
  <si>
    <t>Кучер С.Е.</t>
  </si>
  <si>
    <t>Кол-во на 16 участников(+ 2 )</t>
  </si>
  <si>
    <t>Программное обеспечение Компас3D V18</t>
  </si>
  <si>
    <t>Шаблоны для измерения радиусов 0,4-25мм</t>
  </si>
  <si>
    <t>Угломер</t>
  </si>
  <si>
    <t>Настройка сети между ПК внутри команды</t>
  </si>
  <si>
    <t>Программное обеспечение Autodesk Inventor Professional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</si>
</sst>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rgb="FF000000"/>
      <name val="Arial"/>
    </font>
    <font>
      <b/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1"/>
      <color rgb="FF000000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/>
      <sz val="10"/>
      <color rgb="FFA5A5A5"/>
      <name val="Times New Roman"/>
      <family val="1"/>
      <charset val="204"/>
    </font>
    <font>
      <u/>
      <sz val="11"/>
      <color rgb="FFFF0000"/>
      <name val="Calibri"/>
      <family val="2"/>
      <charset val="204"/>
    </font>
    <font>
      <sz val="11"/>
      <color rgb="FFFF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/>
    </fill>
    <fill>
      <patternFill patternType="solid">
        <fgColor rgb="FFA5A5A5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171716"/>
      </patternFill>
    </fill>
    <fill>
      <patternFill patternType="solid">
        <fgColor rgb="FF0C0C0C"/>
      </patternFill>
    </fill>
    <fill>
      <patternFill patternType="solid">
        <fgColor rgb="FF7F7F7F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5" fillId="0" borderId="1" xfId="0" applyFont="1" applyBorder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horizontal="justify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0" fontId="5" fillId="0" borderId="2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5" fillId="4" borderId="0" xfId="0" applyFont="1" applyFill="1" applyAlignment="1" applyProtection="1">
      <alignment horizontal="center" vertical="top" wrapText="1"/>
      <protection locked="0"/>
    </xf>
    <xf numFmtId="0" fontId="3" fillId="0" borderId="1" xfId="0" applyFont="1" applyBorder="1" applyAlignment="1" applyProtection="1">
      <alignment horizontal="justify"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0" fontId="6" fillId="0" borderId="0" xfId="0" applyFont="1" applyAlignment="1" applyProtection="1"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6" fillId="0" borderId="1" xfId="0" applyFont="1" applyBorder="1" applyAlignment="1" applyProtection="1"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 applyProtection="1">
      <alignment horizontal="justify" vertical="top" wrapTex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6" fillId="0" borderId="2" xfId="0" applyFont="1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6" fillId="0" borderId="0" xfId="0" applyFont="1" applyBorder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 vertical="top" wrapText="1"/>
      <protection locked="0"/>
    </xf>
    <xf numFmtId="0" fontId="3" fillId="0" borderId="6" xfId="0" applyFont="1" applyBorder="1" applyAlignment="1" applyProtection="1">
      <alignment horizontal="justify" vertical="top" wrapText="1"/>
      <protection locked="0"/>
    </xf>
    <xf numFmtId="0" fontId="6" fillId="0" borderId="6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6" fillId="0" borderId="2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6" fillId="0" borderId="2" xfId="0" applyFont="1" applyBorder="1" applyAlignment="1" applyProtection="1">
      <alignment horizontal="center" vertical="top" wrapText="1"/>
      <protection locked="0"/>
    </xf>
    <xf numFmtId="0" fontId="6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vertical="top" wrapText="1"/>
      <protection locked="0"/>
    </xf>
    <xf numFmtId="0" fontId="4" fillId="6" borderId="0" xfId="0" applyFont="1" applyFill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6" fillId="0" borderId="7" xfId="0" applyFont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 applyProtection="1">
      <alignment horizontal="center" vertical="top" wrapText="1"/>
      <protection locked="0"/>
    </xf>
    <xf numFmtId="0" fontId="5" fillId="0" borderId="3" xfId="0" applyFont="1" applyBorder="1" applyAlignment="1" applyProtection="1">
      <alignment horizontal="center" vertical="top" wrapText="1"/>
      <protection locked="0"/>
    </xf>
    <xf numFmtId="0" fontId="7" fillId="3" borderId="2" xfId="0" applyFont="1" applyFill="1" applyBorder="1" applyAlignment="1" applyProtection="1">
      <alignment vertical="top" wrapText="1"/>
      <protection locked="0"/>
    </xf>
    <xf numFmtId="0" fontId="5" fillId="3" borderId="2" xfId="0" applyFont="1" applyFill="1" applyBorder="1" applyAlignment="1" applyProtection="1">
      <alignment vertical="top" wrapText="1"/>
      <protection locked="0"/>
    </xf>
    <xf numFmtId="0" fontId="6" fillId="2" borderId="3" xfId="0" applyFont="1" applyFill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center" vertical="top" wrapText="1"/>
      <protection locked="0"/>
    </xf>
    <xf numFmtId="0" fontId="6" fillId="0" borderId="3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10" fillId="0" borderId="2" xfId="0" applyFont="1" applyBorder="1" applyAlignment="1" applyProtection="1">
      <alignment vertical="top" wrapText="1"/>
      <protection locked="0"/>
    </xf>
    <xf numFmtId="0" fontId="6" fillId="3" borderId="2" xfId="0" applyFont="1" applyFill="1" applyBorder="1" applyAlignment="1" applyProtection="1">
      <alignment vertical="top" wrapText="1"/>
      <protection locked="0"/>
    </xf>
    <xf numFmtId="0" fontId="4" fillId="7" borderId="2" xfId="0" applyFont="1" applyFill="1" applyBorder="1" applyAlignment="1" applyProtection="1">
      <alignment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0" fontId="11" fillId="0" borderId="2" xfId="0" applyFont="1" applyBorder="1" applyAlignment="1" applyProtection="1">
      <alignment vertical="top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5" fillId="0" borderId="5" xfId="0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 applyProtection="1">
      <alignment vertical="top" wrapText="1"/>
      <protection locked="0"/>
    </xf>
    <xf numFmtId="0" fontId="3" fillId="0" borderId="5" xfId="0" applyFont="1" applyBorder="1" applyAlignment="1" applyProtection="1">
      <alignment horizontal="justify" vertical="top" wrapText="1"/>
      <protection locked="0"/>
    </xf>
    <xf numFmtId="0" fontId="6" fillId="0" borderId="5" xfId="0" applyFont="1" applyBorder="1" applyAlignment="1" applyProtection="1">
      <alignment horizontal="center" vertical="top" wrapText="1"/>
      <protection locked="0"/>
    </xf>
    <xf numFmtId="0" fontId="6" fillId="0" borderId="11" xfId="0" applyFont="1" applyBorder="1" applyAlignment="1" applyProtection="1">
      <alignment horizontal="center" vertical="top" wrapText="1"/>
      <protection locked="0"/>
    </xf>
    <xf numFmtId="0" fontId="4" fillId="0" borderId="12" xfId="0" applyFont="1" applyBorder="1" applyAlignment="1" applyProtection="1">
      <alignment vertical="top" wrapText="1"/>
      <protection locked="0"/>
    </xf>
    <xf numFmtId="0" fontId="2" fillId="0" borderId="12" xfId="0" applyFont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center" vertical="top" wrapText="1"/>
      <protection locked="0"/>
    </xf>
    <xf numFmtId="0" fontId="10" fillId="0" borderId="3" xfId="0" applyFont="1" applyBorder="1" applyAlignment="1" applyProtection="1">
      <alignment horizontal="center" vertical="top" wrapText="1"/>
      <protection locked="0"/>
    </xf>
    <xf numFmtId="0" fontId="14" fillId="0" borderId="2" xfId="0" applyFont="1" applyBorder="1" applyAlignment="1" applyProtection="1">
      <alignment vertical="top" wrapText="1"/>
      <protection locked="0"/>
    </xf>
    <xf numFmtId="0" fontId="6" fillId="0" borderId="4" xfId="0" applyFont="1" applyBorder="1" applyAlignment="1" applyProtection="1">
      <alignment vertical="top" wrapText="1"/>
      <protection locked="0"/>
    </xf>
    <xf numFmtId="0" fontId="6" fillId="0" borderId="4" xfId="0" applyFont="1" applyBorder="1" applyAlignment="1" applyProtection="1">
      <alignment horizontal="center" vertical="top" wrapText="1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justify" vertical="top" wrapText="1"/>
      <protection locked="0"/>
    </xf>
    <xf numFmtId="0" fontId="6" fillId="5" borderId="8" xfId="0" applyFont="1" applyFill="1" applyBorder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4" fillId="2" borderId="0" xfId="0" applyFont="1" applyFill="1" applyAlignment="1" applyProtection="1">
      <alignment vertical="top" wrapText="1"/>
      <protection locked="0"/>
    </xf>
    <xf numFmtId="0" fontId="4" fillId="2" borderId="10" xfId="0" applyFont="1" applyFill="1" applyBorder="1" applyAlignment="1" applyProtection="1">
      <alignment vertical="top" wrapText="1"/>
      <protection locked="0"/>
    </xf>
    <xf numFmtId="0" fontId="6" fillId="2" borderId="9" xfId="0" applyFont="1" applyFill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center" vertical="top" wrapText="1"/>
      <protection locked="0"/>
    </xf>
    <xf numFmtId="0" fontId="6" fillId="2" borderId="10" xfId="0" applyFont="1" applyFill="1" applyBorder="1" applyAlignment="1" applyProtection="1">
      <alignment horizontal="center" vertical="top" wrapText="1"/>
      <protection locked="0"/>
    </xf>
    <xf numFmtId="0" fontId="8" fillId="0" borderId="3" xfId="0" applyFont="1" applyBorder="1" applyAlignment="1" applyProtection="1">
      <alignment horizontal="center" vertical="top" wrapText="1"/>
      <protection locked="0"/>
    </xf>
    <xf numFmtId="0" fontId="8" fillId="0" borderId="4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2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 applyProtection="1">
      <alignment horizontal="justify" vertical="top" wrapText="1"/>
      <protection locked="0"/>
    </xf>
    <xf numFmtId="0" fontId="2" fillId="0" borderId="4" xfId="0" applyFont="1" applyBorder="1" applyAlignment="1" applyProtection="1">
      <alignment vertical="top" wrapText="1"/>
      <protection locked="0"/>
    </xf>
    <xf numFmtId="0" fontId="5" fillId="3" borderId="9" xfId="0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 applyBorder="1" applyAlignment="1" applyProtection="1">
      <alignment horizontal="center" vertical="top" wrapText="1"/>
      <protection locked="0"/>
    </xf>
    <xf numFmtId="0" fontId="5" fillId="3" borderId="10" xfId="0" applyFont="1" applyFill="1" applyBorder="1" applyAlignment="1" applyProtection="1">
      <alignment horizontal="center" vertical="top" wrapText="1"/>
      <protection locked="0"/>
    </xf>
    <xf numFmtId="0" fontId="6" fillId="2" borderId="9" xfId="0" applyFont="1" applyFill="1" applyBorder="1" applyAlignment="1" applyProtection="1">
      <alignment vertical="top" wrapText="1"/>
      <protection locked="0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2" borderId="10" xfId="0" applyFont="1" applyFill="1" applyBorder="1" applyAlignment="1" applyProtection="1">
      <alignment vertical="top" wrapText="1"/>
      <protection locked="0"/>
    </xf>
    <xf numFmtId="0" fontId="12" fillId="3" borderId="9" xfId="0" applyFont="1" applyFill="1" applyBorder="1" applyAlignment="1" applyProtection="1">
      <alignment horizontal="center" vertical="top" wrapText="1"/>
      <protection locked="0"/>
    </xf>
    <xf numFmtId="0" fontId="12" fillId="3" borderId="0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10" xfId="0" applyFont="1" applyBorder="1" applyAlignment="1" applyProtection="1">
      <alignment vertical="top" wrapText="1"/>
      <protection locked="0"/>
    </xf>
    <xf numFmtId="0" fontId="4" fillId="2" borderId="13" xfId="0" applyFont="1" applyFill="1" applyBorder="1" applyAlignment="1" applyProtection="1">
      <alignment horizontal="center" vertical="top" wrapText="1"/>
      <protection locked="0"/>
    </xf>
    <xf numFmtId="0" fontId="4" fillId="2" borderId="14" xfId="0" applyFont="1" applyFill="1" applyBorder="1" applyAlignment="1" applyProtection="1">
      <alignment horizontal="center" vertical="top" wrapText="1"/>
      <protection locked="0"/>
    </xf>
    <xf numFmtId="0" fontId="4" fillId="2" borderId="0" xfId="0" applyFont="1" applyFill="1" applyAlignment="1" applyProtection="1">
      <alignment horizontal="center" vertical="top" wrapText="1"/>
      <protection locked="0"/>
    </xf>
    <xf numFmtId="0" fontId="4" fillId="2" borderId="10" xfId="0" applyFont="1" applyFill="1" applyBorder="1" applyAlignment="1" applyProtection="1">
      <alignment horizontal="center" vertical="top" wrapText="1"/>
      <protection locked="0"/>
    </xf>
    <xf numFmtId="0" fontId="5" fillId="3" borderId="1" xfId="0" applyFont="1" applyFill="1" applyBorder="1" applyAlignment="1" applyProtection="1">
      <alignment horizontal="center" vertical="top" wrapText="1"/>
      <protection locked="0"/>
    </xf>
    <xf numFmtId="0" fontId="5" fillId="3" borderId="3" xfId="0" applyFont="1" applyFill="1" applyBorder="1" applyAlignment="1" applyProtection="1">
      <alignment horizontal="center" vertical="top" wrapText="1"/>
      <protection locked="0"/>
    </xf>
    <xf numFmtId="0" fontId="5" fillId="3" borderId="4" xfId="0" applyFont="1" applyFill="1" applyBorder="1" applyAlignment="1" applyProtection="1">
      <alignment horizontal="center" vertical="top" wrapText="1"/>
      <protection locked="0"/>
    </xf>
    <xf numFmtId="0" fontId="8" fillId="0" borderId="5" xfId="0" applyFont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horizontal="center" vertical="top" wrapText="1"/>
      <protection locked="0"/>
    </xf>
    <xf numFmtId="0" fontId="5" fillId="3" borderId="2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qpkresla.ru/ofisnye-stulya/ofisnyy-stul-izo-chernyy/" TargetMode="External"/><Relationship Id="rId13" Type="http://schemas.openxmlformats.org/officeDocument/2006/relationships/hyperlink" Target="http://techguru.ru/multifunctional/canon/details/canon_imagerunner_2202n.html" TargetMode="External"/><Relationship Id="rId18" Type="http://schemas.openxmlformats.org/officeDocument/2006/relationships/hyperlink" Target="https://market.yandex.ru/product/10789625?hid=91052" TargetMode="External"/><Relationship Id="rId3" Type="http://schemas.openxmlformats.org/officeDocument/2006/relationships/hyperlink" Target="http://qpkresla.ru/ofisnye-kresla/ofisnoe-kreslo-prestizh/?ymclid=50378228205261646703063" TargetMode="External"/><Relationship Id="rId7" Type="http://schemas.openxmlformats.org/officeDocument/2006/relationships/hyperlink" Target="http://www.one-meb.ru/stol-rabochij-ofisnyj.html" TargetMode="External"/><Relationship Id="rId12" Type="http://schemas.openxmlformats.org/officeDocument/2006/relationships/hyperlink" Target="http://www.vseinstrumenti.ru/ruchnoy_instrument/izmeritelnyj/shtangentsirkuli/" TargetMode="External"/><Relationship Id="rId17" Type="http://schemas.openxmlformats.org/officeDocument/2006/relationships/hyperlink" Target="http://www.one-meb.ru/stol-rabochij-ofisnyj.html" TargetMode="External"/><Relationship Id="rId2" Type="http://schemas.openxmlformats.org/officeDocument/2006/relationships/hyperlink" Target="http://www.one-meb.ru/stol-rabochij-dlja-ofisa-2.html" TargetMode="External"/><Relationship Id="rId16" Type="http://schemas.openxmlformats.org/officeDocument/2006/relationships/hyperlink" Target="https://market.yandex.ru/catalog/54542/list?hid=91011&amp;glfilter=6050883%3A6050925&amp;glfilter=6050881%3A2500%2C&amp;glfilter=6051179%3A8%2C16&amp;glfilter=6050789%3A6050790&amp;glfilter=6051181%3A500%2C&amp;glfilter=6050954%3A10538079&amp;glfilter=6051180%3A2048%2C" TargetMode="External"/><Relationship Id="rId20" Type="http://schemas.openxmlformats.org/officeDocument/2006/relationships/hyperlink" Target="http://www.slavmeb.ru/product/32624/" TargetMode="External"/><Relationship Id="rId1" Type="http://schemas.openxmlformats.org/officeDocument/2006/relationships/hyperlink" Target="http://dl.mitutoyo.eu/HE/eBook/ru_ru/index.html?page=192" TargetMode="External"/><Relationship Id="rId6" Type="http://schemas.openxmlformats.org/officeDocument/2006/relationships/hyperlink" Target="http://www.komus.ru/product/300326/" TargetMode="External"/><Relationship Id="rId11" Type="http://schemas.openxmlformats.org/officeDocument/2006/relationships/hyperlink" Target="http://es-instrument.ru/katalog/izmeritelniy-instrument/lineyki-metallicheskie/product1611" TargetMode="External"/><Relationship Id="rId5" Type="http://schemas.openxmlformats.org/officeDocument/2006/relationships/hyperlink" Target="http://www.one-meb.ru/shkaf-metallicheskij-dlja-razdevalok-8-sekcij.html" TargetMode="External"/><Relationship Id="rId15" Type="http://schemas.openxmlformats.org/officeDocument/2006/relationships/hyperlink" Target="http://qpkresla.ru/ofisnye-kresla/ofisnoe-kreslo-prestizh/?ymclid=50378228205261646703063" TargetMode="External"/><Relationship Id="rId10" Type="http://schemas.openxmlformats.org/officeDocument/2006/relationships/hyperlink" Target="https://market.yandex.ru/product/12439192?hid=90639" TargetMode="External"/><Relationship Id="rId19" Type="http://schemas.openxmlformats.org/officeDocument/2006/relationships/hyperlink" Target="https://market.yandex.ru/product/10789625?hid=91052" TargetMode="External"/><Relationship Id="rId4" Type="http://schemas.openxmlformats.org/officeDocument/2006/relationships/hyperlink" Target="https://market.yandex.ru/catalog/54542/list?hid=91011&amp;glfilter=6050883%3A6050925&amp;glfilter=6050881%3A2500%2C&amp;glfilter=6051179%3A8%2C16&amp;glfilter=6050789%3A6050790&amp;glfilter=6051181%3A500%2C&amp;glfilter=6050954%3A10538079&amp;glfilter=6051180%3A2048%2C" TargetMode="External"/><Relationship Id="rId9" Type="http://schemas.openxmlformats.org/officeDocument/2006/relationships/hyperlink" Target="http://www.one-meb.ru/praktik-ms-185-100x30-4.html" TargetMode="External"/><Relationship Id="rId14" Type="http://schemas.openxmlformats.org/officeDocument/2006/relationships/hyperlink" Target="http://qpkresla.ru/ofisnye-stulya/ofisnyy-stul-izo-cherny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tabSelected="1" zoomScale="94" zoomScaleNormal="94" workbookViewId="0">
      <selection activeCell="B1" sqref="B1"/>
    </sheetView>
  </sheetViews>
  <sheetFormatPr defaultColWidth="9.125" defaultRowHeight="12.75" x14ac:dyDescent="0.2"/>
  <cols>
    <col min="1" max="1" width="4.25" style="12" customWidth="1"/>
    <col min="2" max="2" width="55" style="2" customWidth="1"/>
    <col min="3" max="3" width="33.25" style="2" customWidth="1"/>
    <col min="4" max="4" width="12.875" style="2" customWidth="1"/>
    <col min="5" max="5" width="10.125" style="2" customWidth="1"/>
    <col min="6" max="6" width="9.375" style="2" customWidth="1"/>
    <col min="7" max="7" width="9.25" style="2" customWidth="1"/>
    <col min="8" max="8" width="10" style="2" customWidth="1"/>
    <col min="9" max="9" width="9.125" style="2" customWidth="1"/>
    <col min="10" max="16384" width="9.125" style="2"/>
  </cols>
  <sheetData>
    <row r="1" spans="1:8" ht="15" customHeight="1" x14ac:dyDescent="0.2">
      <c r="B1" s="19" t="s">
        <v>0</v>
      </c>
      <c r="C1" s="20" t="s">
        <v>274</v>
      </c>
      <c r="G1" s="22"/>
    </row>
    <row r="2" spans="1:8" ht="30" customHeight="1" x14ac:dyDescent="0.2">
      <c r="B2" s="19" t="s">
        <v>1</v>
      </c>
      <c r="C2" s="20" t="s">
        <v>2</v>
      </c>
    </row>
    <row r="3" spans="1:8" ht="15" customHeight="1" x14ac:dyDescent="0.2">
      <c r="B3" s="10" t="s">
        <v>3</v>
      </c>
      <c r="C3" s="20" t="s">
        <v>4</v>
      </c>
    </row>
    <row r="4" spans="1:8" ht="15" customHeight="1" x14ac:dyDescent="0.2">
      <c r="B4" s="84" t="s">
        <v>275</v>
      </c>
      <c r="C4" s="20" t="s">
        <v>276</v>
      </c>
    </row>
    <row r="5" spans="1:8" ht="15" customHeight="1" x14ac:dyDescent="0.2">
      <c r="B5" s="10" t="s">
        <v>5</v>
      </c>
      <c r="C5" s="19"/>
    </row>
    <row r="6" spans="1:8" ht="15" customHeight="1" x14ac:dyDescent="0.2">
      <c r="B6" s="10" t="s">
        <v>6</v>
      </c>
      <c r="C6" s="20" t="s">
        <v>276</v>
      </c>
    </row>
    <row r="7" spans="1:8" ht="15" customHeight="1" x14ac:dyDescent="0.2">
      <c r="B7" s="10" t="s">
        <v>7</v>
      </c>
      <c r="C7" s="19">
        <v>16</v>
      </c>
    </row>
    <row r="8" spans="1:8" ht="15" customHeight="1" x14ac:dyDescent="0.2">
      <c r="B8" s="11"/>
      <c r="C8" s="11"/>
    </row>
    <row r="9" spans="1:8" ht="15" customHeight="1" x14ac:dyDescent="0.2">
      <c r="A9" s="13"/>
      <c r="B9" s="9"/>
      <c r="C9" s="9"/>
      <c r="D9" s="9"/>
      <c r="E9" s="9"/>
      <c r="F9" s="48"/>
      <c r="G9" s="48"/>
      <c r="H9" s="48"/>
    </row>
    <row r="10" spans="1:8" ht="15" customHeight="1" x14ac:dyDescent="0.2">
      <c r="A10" s="122" t="s">
        <v>8</v>
      </c>
      <c r="B10" s="123"/>
      <c r="C10" s="123"/>
      <c r="D10" s="123"/>
      <c r="E10" s="123"/>
    </row>
    <row r="11" spans="1:8" ht="27" customHeight="1" x14ac:dyDescent="0.2">
      <c r="A11" s="124" t="s">
        <v>9</v>
      </c>
      <c r="B11" s="124"/>
      <c r="C11" s="124"/>
      <c r="D11" s="124"/>
      <c r="E11" s="124"/>
      <c r="F11" s="49"/>
      <c r="G11" s="49"/>
      <c r="H11" s="49"/>
    </row>
    <row r="12" spans="1:8" ht="56.25" customHeight="1" x14ac:dyDescent="0.2">
      <c r="A12" s="20" t="s">
        <v>10</v>
      </c>
      <c r="B12" s="20" t="s">
        <v>11</v>
      </c>
      <c r="C12" s="19" t="s">
        <v>12</v>
      </c>
      <c r="D12" s="20" t="s">
        <v>13</v>
      </c>
      <c r="E12" s="20" t="s">
        <v>14</v>
      </c>
      <c r="F12" s="50" t="s">
        <v>277</v>
      </c>
      <c r="G12" s="50" t="s">
        <v>15</v>
      </c>
      <c r="H12" s="50" t="s">
        <v>16</v>
      </c>
    </row>
    <row r="13" spans="1:8" ht="27" customHeight="1" x14ac:dyDescent="0.2">
      <c r="A13" s="1">
        <v>1</v>
      </c>
      <c r="B13" s="4" t="s">
        <v>17</v>
      </c>
      <c r="C13" s="23" t="s">
        <v>18</v>
      </c>
      <c r="D13" s="3" t="s">
        <v>38</v>
      </c>
      <c r="E13" s="52">
        <v>1</v>
      </c>
      <c r="F13" s="50">
        <v>18</v>
      </c>
      <c r="G13" s="50">
        <v>1940</v>
      </c>
      <c r="H13" s="50">
        <f t="shared" ref="H13:H22" si="0">F13*G13</f>
        <v>34920</v>
      </c>
    </row>
    <row r="14" spans="1:8" ht="60.75" customHeight="1" x14ac:dyDescent="0.2">
      <c r="A14" s="1">
        <v>2</v>
      </c>
      <c r="B14" s="5" t="s">
        <v>19</v>
      </c>
      <c r="C14" s="23" t="s">
        <v>20</v>
      </c>
      <c r="D14" s="3" t="s">
        <v>38</v>
      </c>
      <c r="E14" s="52">
        <v>1</v>
      </c>
      <c r="F14" s="50">
        <v>18</v>
      </c>
      <c r="G14" s="50">
        <v>1950</v>
      </c>
      <c r="H14" s="50">
        <f t="shared" si="0"/>
        <v>35100</v>
      </c>
    </row>
    <row r="15" spans="1:8" ht="27" customHeight="1" x14ac:dyDescent="0.2">
      <c r="A15" s="1">
        <v>3</v>
      </c>
      <c r="B15" s="5" t="s">
        <v>21</v>
      </c>
      <c r="C15" s="23" t="s">
        <v>22</v>
      </c>
      <c r="D15" s="3" t="s">
        <v>38</v>
      </c>
      <c r="E15" s="52">
        <v>1</v>
      </c>
      <c r="F15" s="50">
        <v>18</v>
      </c>
      <c r="G15" s="50">
        <v>20000</v>
      </c>
      <c r="H15" s="50">
        <f t="shared" si="0"/>
        <v>360000</v>
      </c>
    </row>
    <row r="16" spans="1:8" ht="133.5" customHeight="1" thickBot="1" x14ac:dyDescent="0.25">
      <c r="A16" s="1">
        <v>4</v>
      </c>
      <c r="B16" s="31" t="s">
        <v>23</v>
      </c>
      <c r="C16" s="23" t="s">
        <v>24</v>
      </c>
      <c r="D16" s="3" t="s">
        <v>38</v>
      </c>
      <c r="E16" s="52">
        <v>1</v>
      </c>
      <c r="F16" s="42">
        <v>18</v>
      </c>
      <c r="G16" s="42">
        <v>70000</v>
      </c>
      <c r="H16" s="50">
        <f t="shared" si="0"/>
        <v>1260000</v>
      </c>
    </row>
    <row r="17" spans="1:8" ht="30" hidden="1" x14ac:dyDescent="0.2">
      <c r="A17" s="20">
        <v>1</v>
      </c>
      <c r="B17" s="43" t="s">
        <v>25</v>
      </c>
      <c r="C17" s="44" t="s">
        <v>26</v>
      </c>
      <c r="D17" s="45" t="s">
        <v>33</v>
      </c>
      <c r="E17" s="45">
        <v>1</v>
      </c>
      <c r="F17" s="34"/>
      <c r="G17" s="47"/>
      <c r="H17" s="50">
        <f t="shared" si="0"/>
        <v>0</v>
      </c>
    </row>
    <row r="18" spans="1:8" ht="60" hidden="1" x14ac:dyDescent="0.2">
      <c r="A18" s="20">
        <v>2</v>
      </c>
      <c r="B18" s="34" t="s">
        <v>27</v>
      </c>
      <c r="C18" s="44" t="s">
        <v>28</v>
      </c>
      <c r="D18" s="45" t="s">
        <v>33</v>
      </c>
      <c r="E18" s="45">
        <v>1</v>
      </c>
      <c r="F18" s="34"/>
      <c r="G18" s="47"/>
      <c r="H18" s="50">
        <f t="shared" si="0"/>
        <v>0</v>
      </c>
    </row>
    <row r="19" spans="1:8" ht="30" hidden="1" x14ac:dyDescent="0.2">
      <c r="A19" s="20">
        <v>3</v>
      </c>
      <c r="B19" s="34" t="s">
        <v>29</v>
      </c>
      <c r="C19" s="44" t="s">
        <v>30</v>
      </c>
      <c r="D19" s="45" t="s">
        <v>33</v>
      </c>
      <c r="E19" s="45">
        <v>1</v>
      </c>
      <c r="F19" s="34"/>
      <c r="G19" s="47"/>
      <c r="H19" s="50">
        <f t="shared" si="0"/>
        <v>0</v>
      </c>
    </row>
    <row r="20" spans="1:8" ht="105" hidden="1" x14ac:dyDescent="0.2">
      <c r="A20" s="20">
        <v>4</v>
      </c>
      <c r="B20" s="46" t="s">
        <v>31</v>
      </c>
      <c r="C20" s="44" t="s">
        <v>32</v>
      </c>
      <c r="D20" s="45" t="s">
        <v>33</v>
      </c>
      <c r="E20" s="45">
        <v>1</v>
      </c>
      <c r="F20" s="34"/>
      <c r="G20" s="47"/>
      <c r="H20" s="50">
        <f t="shared" si="0"/>
        <v>0</v>
      </c>
    </row>
    <row r="21" spans="1:8" ht="15" customHeight="1" thickBot="1" x14ac:dyDescent="0.25">
      <c r="A21" s="39">
        <v>5</v>
      </c>
      <c r="B21" s="25" t="s">
        <v>34</v>
      </c>
      <c r="C21" s="40" t="s">
        <v>35</v>
      </c>
      <c r="D21" s="41" t="s">
        <v>36</v>
      </c>
      <c r="E21" s="51">
        <v>1</v>
      </c>
      <c r="F21" s="34">
        <v>9</v>
      </c>
      <c r="G21" s="47">
        <v>1200</v>
      </c>
      <c r="H21" s="50">
        <f t="shared" si="0"/>
        <v>10800</v>
      </c>
    </row>
    <row r="22" spans="1:8" ht="15" customHeight="1" thickBot="1" x14ac:dyDescent="0.25">
      <c r="A22" s="1">
        <v>6</v>
      </c>
      <c r="B22" s="5" t="s">
        <v>37</v>
      </c>
      <c r="C22" s="5"/>
      <c r="D22" s="3" t="s">
        <v>38</v>
      </c>
      <c r="E22" s="52">
        <v>1</v>
      </c>
      <c r="F22" s="34"/>
      <c r="G22" s="47"/>
      <c r="H22" s="50">
        <f t="shared" si="0"/>
        <v>0</v>
      </c>
    </row>
    <row r="23" spans="1:8" ht="15" customHeight="1" x14ac:dyDescent="0.2">
      <c r="A23" s="1">
        <v>7</v>
      </c>
      <c r="B23" s="85" t="s">
        <v>282</v>
      </c>
      <c r="C23" s="24"/>
      <c r="D23" s="3" t="s">
        <v>39</v>
      </c>
      <c r="E23" s="52">
        <v>1</v>
      </c>
      <c r="F23" s="34"/>
      <c r="G23" s="47" t="s">
        <v>40</v>
      </c>
      <c r="H23" s="50"/>
    </row>
    <row r="24" spans="1:8" ht="15" customHeight="1" thickBot="1" x14ac:dyDescent="0.25">
      <c r="A24" s="1">
        <v>8</v>
      </c>
      <c r="B24" s="85" t="s">
        <v>278</v>
      </c>
      <c r="C24" s="5"/>
      <c r="D24" s="3" t="s">
        <v>39</v>
      </c>
      <c r="E24" s="52">
        <v>1</v>
      </c>
      <c r="F24" s="34"/>
      <c r="G24" s="47"/>
      <c r="H24" s="50"/>
    </row>
    <row r="25" spans="1:8" ht="15.75" thickBot="1" x14ac:dyDescent="0.25">
      <c r="A25" s="1">
        <v>9</v>
      </c>
      <c r="B25" s="85" t="s">
        <v>41</v>
      </c>
      <c r="C25" s="5"/>
      <c r="D25" s="3" t="s">
        <v>42</v>
      </c>
      <c r="E25" s="52">
        <v>1</v>
      </c>
      <c r="F25" s="34"/>
      <c r="G25" s="47"/>
      <c r="H25" s="50"/>
    </row>
    <row r="26" spans="1:8" ht="15" customHeight="1" x14ac:dyDescent="0.2">
      <c r="A26" s="1">
        <v>10</v>
      </c>
      <c r="B26" s="85" t="s">
        <v>43</v>
      </c>
      <c r="C26" s="5" t="s">
        <v>44</v>
      </c>
      <c r="D26" s="3" t="s">
        <v>45</v>
      </c>
      <c r="E26" s="52">
        <v>1</v>
      </c>
      <c r="F26" s="34"/>
      <c r="G26" s="47" t="s">
        <v>46</v>
      </c>
      <c r="H26" s="50"/>
    </row>
    <row r="27" spans="1:8" ht="15" customHeight="1" x14ac:dyDescent="0.2">
      <c r="A27" s="1">
        <v>11</v>
      </c>
      <c r="B27" s="85" t="s">
        <v>47</v>
      </c>
      <c r="C27" s="5" t="s">
        <v>48</v>
      </c>
      <c r="D27" s="3" t="s">
        <v>49</v>
      </c>
      <c r="E27" s="52">
        <v>1</v>
      </c>
      <c r="F27" s="34">
        <v>18</v>
      </c>
      <c r="G27" s="47" t="s">
        <v>50</v>
      </c>
      <c r="H27" s="50"/>
    </row>
    <row r="28" spans="1:8" ht="15" customHeight="1" x14ac:dyDescent="0.2">
      <c r="A28" s="3"/>
      <c r="B28" s="5" t="s">
        <v>51</v>
      </c>
      <c r="C28" s="5"/>
      <c r="D28" s="3"/>
      <c r="E28" s="52"/>
      <c r="F28" s="34"/>
      <c r="G28" s="47"/>
      <c r="H28" s="65">
        <f>SUM(H13:H27)</f>
        <v>1700820</v>
      </c>
    </row>
    <row r="29" spans="1:8" ht="15" customHeight="1" x14ac:dyDescent="0.2">
      <c r="A29" s="119" t="s">
        <v>52</v>
      </c>
      <c r="B29" s="119"/>
      <c r="C29" s="119"/>
      <c r="D29" s="119"/>
      <c r="E29" s="120"/>
      <c r="F29" s="54"/>
      <c r="G29" s="54"/>
      <c r="H29" s="55"/>
    </row>
    <row r="30" spans="1:8" ht="15" customHeight="1" thickBot="1" x14ac:dyDescent="0.25">
      <c r="A30" s="1" t="s">
        <v>53</v>
      </c>
      <c r="B30" s="1" t="s">
        <v>54</v>
      </c>
      <c r="C30" s="21" t="s">
        <v>55</v>
      </c>
      <c r="D30" s="1" t="s">
        <v>56</v>
      </c>
      <c r="E30" s="53" t="s">
        <v>57</v>
      </c>
      <c r="F30" s="34"/>
      <c r="G30" s="47"/>
      <c r="H30" s="42"/>
    </row>
    <row r="31" spans="1:8" ht="15" customHeight="1" thickBot="1" x14ac:dyDescent="0.25">
      <c r="A31" s="1">
        <v>1</v>
      </c>
      <c r="B31" s="35" t="s">
        <v>58</v>
      </c>
      <c r="C31" s="36" t="s">
        <v>59</v>
      </c>
      <c r="D31" s="3" t="s">
        <v>60</v>
      </c>
      <c r="E31" s="88" t="s">
        <v>61</v>
      </c>
      <c r="F31" s="34">
        <v>9</v>
      </c>
      <c r="G31" s="47"/>
      <c r="H31" s="42"/>
    </row>
    <row r="32" spans="1:8" ht="28.5" customHeight="1" thickBot="1" x14ac:dyDescent="0.25">
      <c r="A32" s="1">
        <v>2</v>
      </c>
      <c r="B32" s="5" t="s">
        <v>62</v>
      </c>
      <c r="C32" s="5" t="s">
        <v>63</v>
      </c>
      <c r="D32" s="3" t="s">
        <v>64</v>
      </c>
      <c r="E32" s="52">
        <v>1</v>
      </c>
      <c r="F32" s="34">
        <v>9</v>
      </c>
      <c r="G32" s="47">
        <v>100</v>
      </c>
      <c r="H32" s="42">
        <f>F32*G32</f>
        <v>900</v>
      </c>
    </row>
    <row r="33" spans="1:8" ht="15" customHeight="1" x14ac:dyDescent="0.2">
      <c r="A33" s="1">
        <v>3</v>
      </c>
      <c r="B33" s="5" t="s">
        <v>65</v>
      </c>
      <c r="C33" s="5" t="s">
        <v>66</v>
      </c>
      <c r="D33" s="3" t="s">
        <v>67</v>
      </c>
      <c r="E33" s="52" t="s">
        <v>68</v>
      </c>
      <c r="F33" s="34"/>
      <c r="G33" s="47"/>
      <c r="H33" s="42"/>
    </row>
    <row r="34" spans="1:8" ht="15" customHeight="1" x14ac:dyDescent="0.2">
      <c r="A34" s="1">
        <v>4</v>
      </c>
      <c r="B34" s="85" t="s">
        <v>69</v>
      </c>
      <c r="C34" s="5" t="s">
        <v>70</v>
      </c>
      <c r="D34" s="3" t="s">
        <v>71</v>
      </c>
      <c r="E34" s="52" t="s">
        <v>72</v>
      </c>
      <c r="F34" s="34">
        <v>3</v>
      </c>
      <c r="G34" s="47">
        <v>600</v>
      </c>
      <c r="H34" s="42">
        <f>F34*G34</f>
        <v>1800</v>
      </c>
    </row>
    <row r="35" spans="1:8" ht="15" customHeight="1" x14ac:dyDescent="0.2">
      <c r="A35" s="1">
        <v>5</v>
      </c>
      <c r="B35" s="5" t="s">
        <v>73</v>
      </c>
      <c r="C35" s="5" t="s">
        <v>74</v>
      </c>
      <c r="D35" s="3" t="s">
        <v>75</v>
      </c>
      <c r="E35" s="52" t="s">
        <v>76</v>
      </c>
      <c r="F35" s="34">
        <v>1</v>
      </c>
      <c r="G35" s="47">
        <v>400</v>
      </c>
      <c r="H35" s="42">
        <f>F35*G35</f>
        <v>400</v>
      </c>
    </row>
    <row r="36" spans="1:8" ht="15" customHeight="1" x14ac:dyDescent="0.2">
      <c r="A36" s="53"/>
      <c r="B36" s="82" t="s">
        <v>77</v>
      </c>
      <c r="C36" s="82"/>
      <c r="D36" s="83"/>
      <c r="E36" s="83"/>
      <c r="F36" s="34"/>
      <c r="G36" s="47"/>
      <c r="H36" s="65">
        <f>SUM(H32:H35)</f>
        <v>3100</v>
      </c>
    </row>
    <row r="37" spans="1:8" ht="15" customHeight="1" x14ac:dyDescent="0.2">
      <c r="A37" s="120" t="s">
        <v>78</v>
      </c>
      <c r="B37" s="121"/>
      <c r="C37" s="121"/>
      <c r="D37" s="121"/>
      <c r="E37" s="121"/>
      <c r="F37" s="62"/>
      <c r="G37" s="62"/>
      <c r="H37" s="49"/>
    </row>
    <row r="38" spans="1:8" ht="15" customHeight="1" thickBot="1" x14ac:dyDescent="0.25">
      <c r="A38" s="1" t="s">
        <v>79</v>
      </c>
      <c r="B38" s="1" t="s">
        <v>80</v>
      </c>
      <c r="C38" s="1" t="s">
        <v>81</v>
      </c>
      <c r="D38" s="1" t="s">
        <v>82</v>
      </c>
      <c r="E38" s="53" t="s">
        <v>83</v>
      </c>
      <c r="F38" s="42"/>
      <c r="G38" s="47"/>
      <c r="H38" s="42"/>
    </row>
    <row r="39" spans="1:8" ht="15" customHeight="1" thickBot="1" x14ac:dyDescent="0.25">
      <c r="A39" s="86">
        <v>1</v>
      </c>
      <c r="B39" s="77" t="s">
        <v>84</v>
      </c>
      <c r="C39" s="78" t="s">
        <v>85</v>
      </c>
      <c r="D39" s="79" t="s">
        <v>86</v>
      </c>
      <c r="E39" s="80">
        <v>1</v>
      </c>
      <c r="F39" s="61">
        <v>9</v>
      </c>
      <c r="G39" s="81">
        <v>2800</v>
      </c>
      <c r="H39" s="61">
        <f t="shared" ref="H39:H46" si="1">F39*G39</f>
        <v>25200</v>
      </c>
    </row>
    <row r="40" spans="1:8" ht="15" customHeight="1" thickBot="1" x14ac:dyDescent="0.25">
      <c r="A40" s="67">
        <v>2</v>
      </c>
      <c r="B40" s="77" t="s">
        <v>279</v>
      </c>
      <c r="C40" s="78"/>
      <c r="D40" s="79" t="s">
        <v>33</v>
      </c>
      <c r="E40" s="80">
        <v>1</v>
      </c>
      <c r="F40" s="61">
        <v>9</v>
      </c>
      <c r="G40" s="81"/>
      <c r="H40" s="61"/>
    </row>
    <row r="41" spans="1:8" ht="15" customHeight="1" thickBot="1" x14ac:dyDescent="0.25">
      <c r="A41" s="67">
        <v>3</v>
      </c>
      <c r="B41" s="77" t="s">
        <v>280</v>
      </c>
      <c r="C41" s="78"/>
      <c r="D41" s="79" t="s">
        <v>33</v>
      </c>
      <c r="E41" s="80">
        <v>1</v>
      </c>
      <c r="F41" s="61">
        <v>9</v>
      </c>
      <c r="G41" s="81"/>
      <c r="H41" s="61"/>
    </row>
    <row r="42" spans="1:8" ht="28.5" customHeight="1" thickBot="1" x14ac:dyDescent="0.25">
      <c r="A42" s="67">
        <v>4</v>
      </c>
      <c r="B42" s="77" t="s">
        <v>87</v>
      </c>
      <c r="C42" s="78" t="s">
        <v>88</v>
      </c>
      <c r="D42" s="79" t="s">
        <v>89</v>
      </c>
      <c r="E42" s="80">
        <v>1</v>
      </c>
      <c r="F42" s="61">
        <v>18</v>
      </c>
      <c r="G42" s="81">
        <v>205</v>
      </c>
      <c r="H42" s="61">
        <f t="shared" si="1"/>
        <v>3690</v>
      </c>
    </row>
    <row r="43" spans="1:8" ht="30" customHeight="1" thickBot="1" x14ac:dyDescent="0.25">
      <c r="A43" s="67">
        <v>5</v>
      </c>
      <c r="B43" s="77" t="s">
        <v>90</v>
      </c>
      <c r="C43" s="77" t="s">
        <v>91</v>
      </c>
      <c r="D43" s="79" t="s">
        <v>92</v>
      </c>
      <c r="E43" s="80">
        <v>1</v>
      </c>
      <c r="F43" s="61">
        <v>18</v>
      </c>
      <c r="G43" s="81">
        <v>400</v>
      </c>
      <c r="H43" s="61">
        <f t="shared" si="1"/>
        <v>7200</v>
      </c>
    </row>
    <row r="44" spans="1:8" ht="15" customHeight="1" thickBot="1" x14ac:dyDescent="0.25">
      <c r="A44" s="67">
        <v>6</v>
      </c>
      <c r="B44" s="77" t="s">
        <v>93</v>
      </c>
      <c r="C44" s="77" t="s">
        <v>94</v>
      </c>
      <c r="D44" s="79" t="s">
        <v>95</v>
      </c>
      <c r="E44" s="80">
        <v>1</v>
      </c>
      <c r="F44" s="61">
        <v>18</v>
      </c>
      <c r="G44" s="81">
        <v>100</v>
      </c>
      <c r="H44" s="61">
        <f t="shared" si="1"/>
        <v>1800</v>
      </c>
    </row>
    <row r="45" spans="1:8" ht="15" customHeight="1" thickBot="1" x14ac:dyDescent="0.25">
      <c r="A45" s="89">
        <v>7</v>
      </c>
      <c r="B45" s="77" t="s">
        <v>96</v>
      </c>
      <c r="C45" s="77" t="s">
        <v>97</v>
      </c>
      <c r="D45" s="79" t="s">
        <v>98</v>
      </c>
      <c r="E45" s="80">
        <v>1</v>
      </c>
      <c r="F45" s="61">
        <v>18</v>
      </c>
      <c r="G45" s="81">
        <v>60</v>
      </c>
      <c r="H45" s="61">
        <f t="shared" si="1"/>
        <v>1080</v>
      </c>
    </row>
    <row r="46" spans="1:8" ht="15" customHeight="1" thickBot="1" x14ac:dyDescent="0.25">
      <c r="A46" s="90">
        <v>8</v>
      </c>
      <c r="B46" s="77" t="s">
        <v>99</v>
      </c>
      <c r="C46" s="77" t="s">
        <v>100</v>
      </c>
      <c r="D46" s="79" t="s">
        <v>101</v>
      </c>
      <c r="E46" s="80">
        <v>1</v>
      </c>
      <c r="F46" s="61">
        <v>9</v>
      </c>
      <c r="G46" s="81">
        <v>300</v>
      </c>
      <c r="H46" s="61">
        <f t="shared" si="1"/>
        <v>2700</v>
      </c>
    </row>
    <row r="47" spans="1:8" ht="15" customHeight="1" thickBot="1" x14ac:dyDescent="0.25">
      <c r="A47" s="2"/>
      <c r="H47" s="66">
        <f>SUM(H39:H46)</f>
        <v>41670</v>
      </c>
    </row>
    <row r="48" spans="1:8" ht="15" customHeight="1" x14ac:dyDescent="0.2">
      <c r="A48" s="7"/>
      <c r="B48" s="8"/>
      <c r="C48" s="8"/>
      <c r="D48" s="8"/>
      <c r="E48" s="56"/>
      <c r="F48" s="60"/>
      <c r="G48" s="60"/>
      <c r="H48" s="60"/>
    </row>
    <row r="49" spans="1:8" ht="15" customHeight="1" x14ac:dyDescent="0.2">
      <c r="A49" s="125" t="s">
        <v>102</v>
      </c>
      <c r="B49" s="126"/>
      <c r="C49" s="126"/>
      <c r="D49" s="126"/>
      <c r="E49" s="127"/>
      <c r="F49" s="42"/>
      <c r="G49" s="42"/>
      <c r="H49" s="42"/>
    </row>
    <row r="50" spans="1:8" ht="15" customHeight="1" x14ac:dyDescent="0.2">
      <c r="A50" s="119" t="s">
        <v>103</v>
      </c>
      <c r="B50" s="119"/>
      <c r="C50" s="119"/>
      <c r="D50" s="119"/>
      <c r="E50" s="120"/>
      <c r="F50" s="49"/>
      <c r="G50" s="49"/>
      <c r="H50" s="49"/>
    </row>
    <row r="51" spans="1:8" ht="15" customHeight="1" x14ac:dyDescent="0.2">
      <c r="A51" s="1" t="s">
        <v>104</v>
      </c>
      <c r="B51" s="1" t="s">
        <v>105</v>
      </c>
      <c r="C51" s="21" t="s">
        <v>106</v>
      </c>
      <c r="D51" s="1" t="s">
        <v>107</v>
      </c>
      <c r="E51" s="53" t="s">
        <v>108</v>
      </c>
      <c r="F51" s="42"/>
      <c r="G51" s="47"/>
      <c r="H51" s="42"/>
    </row>
    <row r="52" spans="1:8" ht="15" customHeight="1" x14ac:dyDescent="0.2">
      <c r="A52" s="1">
        <v>1</v>
      </c>
      <c r="B52" s="4" t="s">
        <v>109</v>
      </c>
      <c r="C52" s="23" t="s">
        <v>110</v>
      </c>
      <c r="D52" s="3" t="s">
        <v>111</v>
      </c>
      <c r="E52" s="52" t="s">
        <v>112</v>
      </c>
      <c r="F52" s="42">
        <v>2</v>
      </c>
      <c r="G52" s="47">
        <v>2080</v>
      </c>
      <c r="H52" s="42">
        <f>F52*G52</f>
        <v>4160</v>
      </c>
    </row>
    <row r="53" spans="1:8" ht="15" customHeight="1" x14ac:dyDescent="0.2">
      <c r="A53" s="1">
        <v>2</v>
      </c>
      <c r="B53" s="5" t="s">
        <v>113</v>
      </c>
      <c r="C53" s="23" t="s">
        <v>114</v>
      </c>
      <c r="D53" s="3" t="s">
        <v>115</v>
      </c>
      <c r="E53" s="52" t="s">
        <v>116</v>
      </c>
      <c r="F53" s="42">
        <v>6</v>
      </c>
      <c r="G53" s="47">
        <v>790</v>
      </c>
      <c r="H53" s="42">
        <f>F53*G53</f>
        <v>4740</v>
      </c>
    </row>
    <row r="54" spans="1:8" ht="133.5" customHeight="1" x14ac:dyDescent="0.2">
      <c r="A54" s="1">
        <v>3</v>
      </c>
      <c r="B54" s="31" t="s">
        <v>117</v>
      </c>
      <c r="C54" s="23" t="s">
        <v>118</v>
      </c>
      <c r="D54" s="3" t="s">
        <v>119</v>
      </c>
      <c r="E54" s="52" t="s">
        <v>120</v>
      </c>
      <c r="F54" s="42">
        <v>1</v>
      </c>
      <c r="G54" s="47">
        <v>70000</v>
      </c>
      <c r="H54" s="42">
        <f>F54*G54</f>
        <v>70000</v>
      </c>
    </row>
    <row r="55" spans="1:8" ht="30" customHeight="1" x14ac:dyDescent="0.2">
      <c r="A55" s="1">
        <v>4</v>
      </c>
      <c r="B55" s="5" t="s">
        <v>121</v>
      </c>
      <c r="C55" s="23" t="s">
        <v>122</v>
      </c>
      <c r="D55" s="3" t="s">
        <v>123</v>
      </c>
      <c r="E55" s="52" t="s">
        <v>124</v>
      </c>
      <c r="F55" s="42">
        <v>1</v>
      </c>
      <c r="G55" s="47">
        <v>20000</v>
      </c>
      <c r="H55" s="42">
        <f>F55*G55</f>
        <v>20000</v>
      </c>
    </row>
    <row r="56" spans="1:8" ht="15" customHeight="1" x14ac:dyDescent="0.2">
      <c r="A56" s="1">
        <v>5</v>
      </c>
      <c r="B56" s="27" t="s">
        <v>125</v>
      </c>
      <c r="C56" s="23" t="s">
        <v>126</v>
      </c>
      <c r="D56" s="3" t="s">
        <v>127</v>
      </c>
      <c r="E56" s="52" t="s">
        <v>128</v>
      </c>
      <c r="F56" s="42">
        <v>2</v>
      </c>
      <c r="G56" s="47">
        <v>1200</v>
      </c>
      <c r="H56" s="42">
        <f>F56*G56</f>
        <v>2400</v>
      </c>
    </row>
    <row r="57" spans="1:8" ht="15" customHeight="1" x14ac:dyDescent="0.2">
      <c r="A57" s="1">
        <v>6</v>
      </c>
      <c r="B57" s="5" t="s">
        <v>129</v>
      </c>
      <c r="C57" s="5"/>
      <c r="D57" s="3"/>
      <c r="E57" s="52" t="s">
        <v>130</v>
      </c>
      <c r="F57" s="42"/>
      <c r="G57" s="47"/>
      <c r="H57" s="42"/>
    </row>
    <row r="58" spans="1:8" ht="15" customHeight="1" x14ac:dyDescent="0.2">
      <c r="A58" s="1">
        <v>7</v>
      </c>
      <c r="B58" s="85" t="s">
        <v>282</v>
      </c>
      <c r="C58" s="24"/>
      <c r="D58" s="3" t="s">
        <v>131</v>
      </c>
      <c r="E58" s="52" t="s">
        <v>132</v>
      </c>
      <c r="F58" s="42"/>
      <c r="G58" s="47"/>
      <c r="H58" s="42"/>
    </row>
    <row r="59" spans="1:8" ht="15" customHeight="1" x14ac:dyDescent="0.2">
      <c r="A59" s="1">
        <v>8</v>
      </c>
      <c r="B59" s="85" t="s">
        <v>278</v>
      </c>
      <c r="C59" s="5"/>
      <c r="D59" s="3" t="s">
        <v>133</v>
      </c>
      <c r="E59" s="52" t="s">
        <v>134</v>
      </c>
      <c r="F59" s="42"/>
      <c r="G59" s="47"/>
      <c r="H59" s="42"/>
    </row>
    <row r="60" spans="1:8" ht="15" x14ac:dyDescent="0.2">
      <c r="A60" s="1">
        <v>9</v>
      </c>
      <c r="B60" s="85" t="s">
        <v>41</v>
      </c>
      <c r="C60" s="5"/>
      <c r="D60" s="3" t="s">
        <v>135</v>
      </c>
      <c r="E60" s="52"/>
      <c r="F60" s="42"/>
      <c r="G60" s="47"/>
      <c r="H60" s="42"/>
    </row>
    <row r="61" spans="1:8" ht="15" customHeight="1" x14ac:dyDescent="0.2">
      <c r="A61" s="1">
        <v>9</v>
      </c>
      <c r="B61" s="5" t="s">
        <v>136</v>
      </c>
      <c r="C61" s="5"/>
      <c r="D61" s="3" t="s">
        <v>137</v>
      </c>
      <c r="E61" s="52" t="s">
        <v>138</v>
      </c>
      <c r="F61" s="42"/>
      <c r="G61" s="47"/>
      <c r="H61" s="42"/>
    </row>
    <row r="62" spans="1:8" ht="15" customHeight="1" x14ac:dyDescent="0.2">
      <c r="A62" s="1">
        <v>10</v>
      </c>
      <c r="B62" s="5" t="s">
        <v>139</v>
      </c>
      <c r="C62" s="5" t="s">
        <v>140</v>
      </c>
      <c r="D62" s="3" t="s">
        <v>141</v>
      </c>
      <c r="E62" s="52" t="s">
        <v>142</v>
      </c>
      <c r="F62" s="42"/>
      <c r="G62" s="47"/>
      <c r="H62" s="42"/>
    </row>
    <row r="63" spans="1:8" ht="15" customHeight="1" x14ac:dyDescent="0.2">
      <c r="A63" s="3"/>
      <c r="B63" s="27"/>
      <c r="C63" s="5"/>
      <c r="D63" s="3"/>
      <c r="E63" s="52"/>
      <c r="F63" s="42"/>
      <c r="G63" s="47"/>
      <c r="H63" s="65">
        <f>SUM(H52:H62)</f>
        <v>101300</v>
      </c>
    </row>
    <row r="64" spans="1:8" ht="15" customHeight="1" x14ac:dyDescent="0.2">
      <c r="A64" s="7"/>
      <c r="B64" s="15"/>
      <c r="C64" s="15"/>
      <c r="D64" s="7"/>
      <c r="E64" s="56"/>
      <c r="F64" s="63"/>
      <c r="G64" s="63"/>
      <c r="H64" s="63"/>
    </row>
    <row r="65" spans="1:8" ht="15" customHeight="1" x14ac:dyDescent="0.2">
      <c r="A65" s="97" t="s">
        <v>143</v>
      </c>
      <c r="B65" s="98"/>
      <c r="C65" s="98"/>
      <c r="D65" s="98"/>
      <c r="E65" s="98"/>
      <c r="F65" s="42"/>
      <c r="G65" s="42"/>
      <c r="H65" s="42"/>
    </row>
    <row r="66" spans="1:8" ht="15" customHeight="1" x14ac:dyDescent="0.2">
      <c r="A66" s="120" t="s">
        <v>144</v>
      </c>
      <c r="B66" s="121"/>
      <c r="C66" s="121"/>
      <c r="D66" s="121"/>
      <c r="E66" s="121"/>
      <c r="F66" s="64"/>
      <c r="G66" s="64"/>
      <c r="H66" s="64"/>
    </row>
    <row r="67" spans="1:8" ht="15" customHeight="1" x14ac:dyDescent="0.2">
      <c r="A67" s="1" t="s">
        <v>145</v>
      </c>
      <c r="B67" s="16" t="s">
        <v>146</v>
      </c>
      <c r="C67" s="16" t="s">
        <v>147</v>
      </c>
      <c r="D67" s="1" t="s">
        <v>148</v>
      </c>
      <c r="E67" s="53" t="s">
        <v>149</v>
      </c>
      <c r="F67" s="42"/>
      <c r="G67" s="47"/>
      <c r="H67" s="42"/>
    </row>
    <row r="68" spans="1:8" ht="29.25" customHeight="1" x14ac:dyDescent="0.2">
      <c r="A68" s="1">
        <v>1</v>
      </c>
      <c r="B68" s="5" t="s">
        <v>150</v>
      </c>
      <c r="C68" s="23" t="s">
        <v>151</v>
      </c>
      <c r="D68" s="3" t="s">
        <v>152</v>
      </c>
      <c r="E68" s="52">
        <v>1</v>
      </c>
      <c r="F68" s="42">
        <v>1</v>
      </c>
      <c r="G68" s="47">
        <v>7170</v>
      </c>
      <c r="H68" s="42">
        <f>F68*G68</f>
        <v>7170</v>
      </c>
    </row>
    <row r="69" spans="1:8" ht="15" customHeight="1" x14ac:dyDescent="0.2">
      <c r="A69" s="1">
        <v>2</v>
      </c>
      <c r="B69" s="6" t="s">
        <v>153</v>
      </c>
      <c r="C69" s="24" t="s">
        <v>154</v>
      </c>
      <c r="D69" s="3" t="s">
        <v>155</v>
      </c>
      <c r="E69" s="52">
        <v>1</v>
      </c>
      <c r="F69" s="42">
        <v>1</v>
      </c>
      <c r="G69" s="47">
        <v>2290</v>
      </c>
      <c r="H69" s="42">
        <f>F69*G69</f>
        <v>2290</v>
      </c>
    </row>
    <row r="70" spans="1:8" ht="15" customHeight="1" x14ac:dyDescent="0.2">
      <c r="A70" s="3"/>
      <c r="B70" s="5"/>
      <c r="C70" s="5"/>
      <c r="D70" s="3"/>
      <c r="E70" s="52"/>
      <c r="F70" s="42"/>
      <c r="G70" s="47"/>
      <c r="H70" s="65">
        <f>H68+H69</f>
        <v>9460</v>
      </c>
    </row>
    <row r="71" spans="1:8" ht="15" customHeight="1" x14ac:dyDescent="0.2">
      <c r="A71" s="7"/>
      <c r="B71" s="15"/>
      <c r="C71" s="15"/>
      <c r="D71" s="94"/>
      <c r="E71" s="113"/>
      <c r="F71" s="113"/>
      <c r="G71" s="113"/>
      <c r="H71" s="114"/>
    </row>
    <row r="72" spans="1:8" ht="15" customHeight="1" x14ac:dyDescent="0.2">
      <c r="A72" s="97" t="s">
        <v>156</v>
      </c>
      <c r="B72" s="98"/>
      <c r="C72" s="98"/>
      <c r="D72" s="98"/>
      <c r="E72" s="98"/>
      <c r="F72" s="42"/>
      <c r="G72" s="42"/>
      <c r="H72" s="42"/>
    </row>
    <row r="73" spans="1:8" ht="15" customHeight="1" x14ac:dyDescent="0.2">
      <c r="A73" s="111" t="s">
        <v>157</v>
      </c>
      <c r="B73" s="112"/>
      <c r="C73" s="112"/>
      <c r="D73" s="112"/>
      <c r="E73" s="112"/>
      <c r="F73" s="113"/>
      <c r="G73" s="113"/>
      <c r="H73" s="114"/>
    </row>
    <row r="74" spans="1:8" ht="15" customHeight="1" x14ac:dyDescent="0.2">
      <c r="A74" s="1" t="s">
        <v>158</v>
      </c>
      <c r="B74" s="16" t="s">
        <v>159</v>
      </c>
      <c r="C74" s="17" t="s">
        <v>160</v>
      </c>
      <c r="D74" s="1" t="s">
        <v>161</v>
      </c>
      <c r="E74" s="53" t="s">
        <v>162</v>
      </c>
      <c r="F74" s="42"/>
      <c r="G74" s="47"/>
      <c r="H74" s="42"/>
    </row>
    <row r="75" spans="1:8" ht="15" customHeight="1" x14ac:dyDescent="0.2">
      <c r="A75" s="1">
        <v>1</v>
      </c>
      <c r="B75" s="5" t="s">
        <v>163</v>
      </c>
      <c r="C75" s="23" t="s">
        <v>164</v>
      </c>
      <c r="D75" s="3" t="s">
        <v>165</v>
      </c>
      <c r="E75" s="52">
        <v>1</v>
      </c>
      <c r="F75" s="42">
        <v>1</v>
      </c>
      <c r="G75" s="47">
        <v>2270</v>
      </c>
      <c r="H75" s="42">
        <f>F75*G75</f>
        <v>2270</v>
      </c>
    </row>
    <row r="76" spans="1:8" ht="15" customHeight="1" x14ac:dyDescent="0.2">
      <c r="A76" s="1">
        <v>2</v>
      </c>
      <c r="B76" s="5" t="s">
        <v>166</v>
      </c>
      <c r="C76" s="23" t="s">
        <v>167</v>
      </c>
      <c r="D76" s="3" t="s">
        <v>168</v>
      </c>
      <c r="E76" s="52">
        <v>5</v>
      </c>
      <c r="F76" s="42">
        <v>5</v>
      </c>
      <c r="G76" s="47">
        <v>1995</v>
      </c>
      <c r="H76" s="42">
        <f>F76*G76</f>
        <v>9975</v>
      </c>
    </row>
    <row r="77" spans="1:8" ht="15" customHeight="1" x14ac:dyDescent="0.2">
      <c r="A77" s="68">
        <v>3</v>
      </c>
      <c r="B77" s="69" t="s">
        <v>169</v>
      </c>
      <c r="C77" s="70" t="s">
        <v>170</v>
      </c>
      <c r="D77" s="71" t="s">
        <v>171</v>
      </c>
      <c r="E77" s="72">
        <v>1</v>
      </c>
      <c r="F77" s="73">
        <v>1</v>
      </c>
      <c r="G77" s="74">
        <v>5637</v>
      </c>
      <c r="H77" s="42">
        <f>F77*G77</f>
        <v>5637</v>
      </c>
    </row>
    <row r="78" spans="1:8" ht="15" customHeight="1" x14ac:dyDescent="0.2">
      <c r="A78" s="75"/>
      <c r="B78" s="76" t="s">
        <v>172</v>
      </c>
      <c r="C78" s="76"/>
      <c r="D78" s="75"/>
      <c r="E78" s="75"/>
      <c r="F78" s="42"/>
      <c r="G78" s="42"/>
      <c r="H78" s="65">
        <f>SUM(H75:H77)</f>
        <v>17882</v>
      </c>
    </row>
    <row r="79" spans="1:8" ht="15" customHeight="1" x14ac:dyDescent="0.2">
      <c r="A79" s="13"/>
      <c r="B79" s="18"/>
      <c r="C79" s="18"/>
      <c r="D79" s="13"/>
      <c r="E79" s="115"/>
      <c r="F79" s="115"/>
      <c r="G79" s="115"/>
      <c r="H79" s="116"/>
    </row>
    <row r="80" spans="1:8" ht="15" customHeight="1" x14ac:dyDescent="0.2">
      <c r="A80" s="97" t="s">
        <v>173</v>
      </c>
      <c r="B80" s="98"/>
      <c r="C80" s="98"/>
      <c r="D80" s="98"/>
      <c r="E80" s="98"/>
      <c r="F80" s="42"/>
      <c r="G80" s="42"/>
      <c r="H80" s="42"/>
    </row>
    <row r="81" spans="1:8" ht="15" customHeight="1" x14ac:dyDescent="0.2">
      <c r="A81" s="105" t="s">
        <v>174</v>
      </c>
      <c r="B81" s="106"/>
      <c r="C81" s="106"/>
      <c r="D81" s="106"/>
      <c r="E81" s="106"/>
      <c r="F81" s="106"/>
      <c r="G81" s="106"/>
      <c r="H81" s="107"/>
    </row>
    <row r="82" spans="1:8" ht="15" customHeight="1" x14ac:dyDescent="0.2">
      <c r="A82" s="1" t="s">
        <v>175</v>
      </c>
      <c r="B82" s="16" t="s">
        <v>176</v>
      </c>
      <c r="C82" s="17" t="s">
        <v>177</v>
      </c>
      <c r="D82" s="1" t="s">
        <v>178</v>
      </c>
      <c r="E82" s="53" t="s">
        <v>179</v>
      </c>
      <c r="F82" s="42"/>
      <c r="G82" s="47"/>
      <c r="H82" s="42"/>
    </row>
    <row r="83" spans="1:8" ht="15" customHeight="1" x14ac:dyDescent="0.2">
      <c r="A83" s="1">
        <v>1</v>
      </c>
      <c r="B83" s="5" t="s">
        <v>180</v>
      </c>
      <c r="C83" s="23" t="s">
        <v>181</v>
      </c>
      <c r="D83" s="3" t="s">
        <v>182</v>
      </c>
      <c r="E83" s="52">
        <v>1</v>
      </c>
      <c r="F83" s="42">
        <v>1</v>
      </c>
      <c r="G83" s="47">
        <v>2170</v>
      </c>
      <c r="H83" s="42">
        <f>F83*G83</f>
        <v>2170</v>
      </c>
    </row>
    <row r="84" spans="1:8" ht="15" customHeight="1" x14ac:dyDescent="0.2">
      <c r="A84" s="1">
        <v>2</v>
      </c>
      <c r="B84" s="5" t="s">
        <v>183</v>
      </c>
      <c r="C84" s="23" t="s">
        <v>184</v>
      </c>
      <c r="D84" s="3" t="s">
        <v>185</v>
      </c>
      <c r="E84" s="52">
        <v>5</v>
      </c>
      <c r="F84" s="42">
        <v>5</v>
      </c>
      <c r="G84" s="47">
        <v>790</v>
      </c>
      <c r="H84" s="42">
        <f>F84*G84</f>
        <v>3950</v>
      </c>
    </row>
    <row r="85" spans="1:8" ht="15" customHeight="1" x14ac:dyDescent="0.2">
      <c r="A85" s="1">
        <v>3</v>
      </c>
      <c r="B85" s="27" t="s">
        <v>186</v>
      </c>
      <c r="C85" s="23" t="s">
        <v>187</v>
      </c>
      <c r="D85" s="3" t="s">
        <v>188</v>
      </c>
      <c r="E85" s="52">
        <v>1</v>
      </c>
      <c r="F85" s="42">
        <v>1</v>
      </c>
      <c r="G85" s="47">
        <v>1200</v>
      </c>
      <c r="H85" s="42">
        <f>F85*G85</f>
        <v>1200</v>
      </c>
    </row>
    <row r="86" spans="1:8" ht="15" customHeight="1" x14ac:dyDescent="0.2">
      <c r="A86" s="2"/>
      <c r="H86" s="66">
        <f>SUM(H83:H85)</f>
        <v>7320</v>
      </c>
    </row>
    <row r="87" spans="1:8" ht="15" customHeight="1" x14ac:dyDescent="0.2">
      <c r="A87" s="13"/>
      <c r="B87" s="18"/>
      <c r="C87" s="18"/>
      <c r="D87" s="13"/>
      <c r="E87" s="117"/>
      <c r="F87" s="117"/>
      <c r="G87" s="117"/>
      <c r="H87" s="118"/>
    </row>
    <row r="88" spans="1:8" ht="15" customHeight="1" x14ac:dyDescent="0.2">
      <c r="A88" s="97" t="s">
        <v>189</v>
      </c>
      <c r="B88" s="98"/>
      <c r="C88" s="98"/>
      <c r="D88" s="98"/>
      <c r="E88" s="98"/>
      <c r="F88" s="42"/>
      <c r="G88" s="42"/>
      <c r="H88" s="42"/>
    </row>
    <row r="89" spans="1:8" ht="15" customHeight="1" x14ac:dyDescent="0.2">
      <c r="A89" s="105" t="s">
        <v>190</v>
      </c>
      <c r="B89" s="106"/>
      <c r="C89" s="106"/>
      <c r="D89" s="106"/>
      <c r="E89" s="106"/>
      <c r="F89" s="106"/>
      <c r="G89" s="106"/>
      <c r="H89" s="107"/>
    </row>
    <row r="90" spans="1:8" ht="15" customHeight="1" x14ac:dyDescent="0.2">
      <c r="A90" s="1" t="s">
        <v>191</v>
      </c>
      <c r="B90" s="16" t="s">
        <v>192</v>
      </c>
      <c r="C90" s="17" t="s">
        <v>193</v>
      </c>
      <c r="D90" s="1" t="s">
        <v>194</v>
      </c>
      <c r="E90" s="53" t="s">
        <v>195</v>
      </c>
      <c r="F90" s="42"/>
      <c r="G90" s="47"/>
      <c r="H90" s="42"/>
    </row>
    <row r="91" spans="1:8" ht="106.5" customHeight="1" x14ac:dyDescent="0.2">
      <c r="A91" s="1">
        <v>1</v>
      </c>
      <c r="B91" s="31" t="s">
        <v>196</v>
      </c>
      <c r="C91" s="23" t="s">
        <v>197</v>
      </c>
      <c r="D91" s="3" t="s">
        <v>198</v>
      </c>
      <c r="E91" s="52">
        <v>1</v>
      </c>
      <c r="F91" s="42">
        <v>1</v>
      </c>
      <c r="G91" s="47">
        <v>70000</v>
      </c>
      <c r="H91" s="42">
        <f t="shared" ref="H91:H97" si="2">F91*G91</f>
        <v>70000</v>
      </c>
    </row>
    <row r="92" spans="1:8" ht="15" customHeight="1" x14ac:dyDescent="0.2">
      <c r="A92" s="1">
        <v>2</v>
      </c>
      <c r="B92" s="5" t="s">
        <v>199</v>
      </c>
      <c r="C92" s="23" t="s">
        <v>200</v>
      </c>
      <c r="D92" s="3" t="s">
        <v>201</v>
      </c>
      <c r="E92" s="52">
        <v>1</v>
      </c>
      <c r="F92" s="42">
        <v>1</v>
      </c>
      <c r="G92" s="47">
        <v>6500</v>
      </c>
      <c r="H92" s="42">
        <f t="shared" si="2"/>
        <v>6500</v>
      </c>
    </row>
    <row r="93" spans="1:8" ht="15" customHeight="1" x14ac:dyDescent="0.2">
      <c r="A93" s="1">
        <v>3</v>
      </c>
      <c r="B93" s="27" t="s">
        <v>202</v>
      </c>
      <c r="C93" s="23" t="s">
        <v>203</v>
      </c>
      <c r="D93" s="3" t="s">
        <v>204</v>
      </c>
      <c r="E93" s="52">
        <v>1</v>
      </c>
      <c r="F93" s="42">
        <v>1</v>
      </c>
      <c r="G93" s="47">
        <v>1200</v>
      </c>
      <c r="H93" s="42">
        <f t="shared" si="2"/>
        <v>1200</v>
      </c>
    </row>
    <row r="94" spans="1:8" ht="15" customHeight="1" x14ac:dyDescent="0.2">
      <c r="A94" s="1">
        <v>4</v>
      </c>
      <c r="B94" s="5" t="s">
        <v>205</v>
      </c>
      <c r="C94" s="5"/>
      <c r="D94" s="3" t="s">
        <v>206</v>
      </c>
      <c r="E94" s="52">
        <v>1</v>
      </c>
      <c r="F94" s="42"/>
      <c r="G94" s="47"/>
      <c r="H94" s="42">
        <f t="shared" si="2"/>
        <v>0</v>
      </c>
    </row>
    <row r="95" spans="1:8" ht="15" customHeight="1" x14ac:dyDescent="0.2">
      <c r="A95" s="1">
        <v>5</v>
      </c>
      <c r="B95" s="85" t="s">
        <v>282</v>
      </c>
      <c r="C95" s="24"/>
      <c r="D95" s="3" t="s">
        <v>207</v>
      </c>
      <c r="E95" s="52">
        <v>1</v>
      </c>
      <c r="F95" s="42"/>
      <c r="G95" s="47"/>
      <c r="H95" s="42">
        <f t="shared" si="2"/>
        <v>0</v>
      </c>
    </row>
    <row r="96" spans="1:8" ht="15" customHeight="1" x14ac:dyDescent="0.2">
      <c r="A96" s="1">
        <v>6</v>
      </c>
      <c r="B96" s="85" t="s">
        <v>278</v>
      </c>
      <c r="C96" s="5"/>
      <c r="D96" s="3" t="s">
        <v>208</v>
      </c>
      <c r="E96" s="52">
        <v>1</v>
      </c>
      <c r="F96" s="42"/>
      <c r="G96" s="47"/>
      <c r="H96" s="42">
        <f t="shared" si="2"/>
        <v>0</v>
      </c>
    </row>
    <row r="97" spans="1:8" ht="15" customHeight="1" x14ac:dyDescent="0.2">
      <c r="A97" s="1">
        <v>7</v>
      </c>
      <c r="B97" s="5" t="s">
        <v>209</v>
      </c>
      <c r="C97" s="5"/>
      <c r="D97" s="3" t="s">
        <v>210</v>
      </c>
      <c r="E97" s="52">
        <v>1</v>
      </c>
      <c r="F97" s="42"/>
      <c r="G97" s="47"/>
      <c r="H97" s="42">
        <f t="shared" si="2"/>
        <v>0</v>
      </c>
    </row>
    <row r="98" spans="1:8" ht="15" x14ac:dyDescent="0.2">
      <c r="A98" s="1">
        <v>8</v>
      </c>
      <c r="B98" s="5" t="s">
        <v>211</v>
      </c>
      <c r="C98" s="5"/>
      <c r="D98" s="3" t="s">
        <v>212</v>
      </c>
      <c r="E98" s="52"/>
      <c r="F98" s="42"/>
      <c r="G98" s="47"/>
      <c r="H98" s="42"/>
    </row>
    <row r="99" spans="1:8" ht="15" customHeight="1" x14ac:dyDescent="0.2">
      <c r="A99" s="1">
        <v>9</v>
      </c>
      <c r="B99" s="5" t="s">
        <v>213</v>
      </c>
      <c r="C99" s="5"/>
      <c r="D99" s="3" t="s">
        <v>214</v>
      </c>
      <c r="E99" s="52">
        <v>1</v>
      </c>
      <c r="F99" s="42"/>
      <c r="G99" s="47"/>
      <c r="H99" s="42">
        <f>F99*G99</f>
        <v>0</v>
      </c>
    </row>
    <row r="100" spans="1:8" ht="15" customHeight="1" x14ac:dyDescent="0.2">
      <c r="A100" s="1">
        <v>10</v>
      </c>
      <c r="B100" s="5" t="s">
        <v>215</v>
      </c>
      <c r="C100" s="23" t="s">
        <v>216</v>
      </c>
      <c r="D100" s="3" t="s">
        <v>217</v>
      </c>
      <c r="E100" s="52">
        <v>1</v>
      </c>
      <c r="F100" s="42">
        <v>1</v>
      </c>
      <c r="G100" s="47">
        <v>40000</v>
      </c>
      <c r="H100" s="42">
        <f>F100*G100</f>
        <v>40000</v>
      </c>
    </row>
    <row r="101" spans="1:8" ht="15" customHeight="1" x14ac:dyDescent="0.2">
      <c r="A101" s="1">
        <v>11</v>
      </c>
      <c r="B101" s="32" t="s">
        <v>218</v>
      </c>
      <c r="C101" s="6"/>
      <c r="D101" s="3"/>
      <c r="E101" s="52"/>
      <c r="F101" s="42"/>
      <c r="G101" s="47"/>
      <c r="H101" s="42">
        <f>F101*G101</f>
        <v>0</v>
      </c>
    </row>
    <row r="102" spans="1:8" ht="15" customHeight="1" x14ac:dyDescent="0.2">
      <c r="A102" s="1">
        <v>12</v>
      </c>
      <c r="B102" s="27" t="s">
        <v>219</v>
      </c>
      <c r="C102" s="27" t="s">
        <v>220</v>
      </c>
      <c r="D102" s="38" t="s">
        <v>221</v>
      </c>
      <c r="E102" s="57" t="s">
        <v>222</v>
      </c>
      <c r="F102" s="42">
        <v>2</v>
      </c>
      <c r="G102" s="47">
        <v>600</v>
      </c>
      <c r="H102" s="42">
        <f>F102*G102</f>
        <v>1200</v>
      </c>
    </row>
    <row r="103" spans="1:8" ht="15" customHeight="1" x14ac:dyDescent="0.2">
      <c r="A103" s="1"/>
      <c r="B103" s="27"/>
      <c r="C103" s="27"/>
      <c r="D103" s="38"/>
      <c r="E103" s="57"/>
      <c r="F103" s="42"/>
      <c r="G103" s="47"/>
      <c r="H103" s="65">
        <f>SUM(H92:H102)</f>
        <v>48900</v>
      </c>
    </row>
    <row r="104" spans="1:8" ht="15" customHeight="1" x14ac:dyDescent="0.2">
      <c r="A104" s="7"/>
      <c r="B104" s="8"/>
      <c r="C104" s="8"/>
      <c r="D104" s="8"/>
      <c r="E104" s="108"/>
      <c r="F104" s="109"/>
      <c r="G104" s="109"/>
      <c r="H104" s="110"/>
    </row>
    <row r="105" spans="1:8" ht="15" customHeight="1" x14ac:dyDescent="0.2">
      <c r="A105" s="97" t="s">
        <v>223</v>
      </c>
      <c r="B105" s="98"/>
      <c r="C105" s="98"/>
      <c r="D105" s="98"/>
      <c r="E105" s="98"/>
      <c r="F105" s="42"/>
      <c r="G105" s="42"/>
      <c r="H105" s="42"/>
    </row>
    <row r="106" spans="1:8" ht="15" customHeight="1" x14ac:dyDescent="0.2">
      <c r="A106" s="105" t="s">
        <v>224</v>
      </c>
      <c r="B106" s="106"/>
      <c r="C106" s="106"/>
      <c r="D106" s="106"/>
      <c r="E106" s="106"/>
      <c r="F106" s="106"/>
      <c r="G106" s="106"/>
      <c r="H106" s="107"/>
    </row>
    <row r="107" spans="1:8" ht="15" customHeight="1" x14ac:dyDescent="0.2">
      <c r="A107" s="1" t="s">
        <v>225</v>
      </c>
      <c r="B107" s="1" t="s">
        <v>226</v>
      </c>
      <c r="C107" s="21" t="s">
        <v>227</v>
      </c>
      <c r="D107" s="1" t="s">
        <v>228</v>
      </c>
      <c r="E107" s="53" t="s">
        <v>229</v>
      </c>
      <c r="F107" s="42"/>
      <c r="G107" s="47"/>
      <c r="H107" s="42"/>
    </row>
    <row r="108" spans="1:8" ht="30.75" customHeight="1" x14ac:dyDescent="0.2">
      <c r="A108" s="3">
        <v>1</v>
      </c>
      <c r="B108" s="5" t="s">
        <v>230</v>
      </c>
      <c r="C108" s="24" t="s">
        <v>231</v>
      </c>
      <c r="D108" s="3" t="s">
        <v>232</v>
      </c>
      <c r="E108" s="52">
        <v>1</v>
      </c>
      <c r="F108" s="42">
        <v>1</v>
      </c>
      <c r="G108" s="47">
        <v>40000</v>
      </c>
      <c r="H108" s="42">
        <f t="shared" ref="H108:H118" si="3">F108*G108</f>
        <v>40000</v>
      </c>
    </row>
    <row r="109" spans="1:8" ht="51" customHeight="1" x14ac:dyDescent="0.2">
      <c r="A109" s="3">
        <v>2</v>
      </c>
      <c r="B109" s="5" t="s">
        <v>233</v>
      </c>
      <c r="C109" s="26" t="s">
        <v>234</v>
      </c>
      <c r="D109" s="3" t="s">
        <v>235</v>
      </c>
      <c r="E109" s="52" t="s">
        <v>236</v>
      </c>
      <c r="F109" s="42">
        <v>5</v>
      </c>
      <c r="G109" s="47">
        <v>100000</v>
      </c>
      <c r="H109" s="42">
        <f t="shared" si="3"/>
        <v>500000</v>
      </c>
    </row>
    <row r="110" spans="1:8" ht="15" customHeight="1" x14ac:dyDescent="0.2">
      <c r="A110" s="33">
        <v>23</v>
      </c>
      <c r="B110" s="4" t="s">
        <v>237</v>
      </c>
      <c r="C110" s="26" t="s">
        <v>238</v>
      </c>
      <c r="D110" s="3" t="s">
        <v>239</v>
      </c>
      <c r="E110" s="52">
        <v>1</v>
      </c>
      <c r="F110" s="42">
        <v>16</v>
      </c>
      <c r="G110" s="47">
        <v>150</v>
      </c>
      <c r="H110" s="42">
        <f t="shared" si="3"/>
        <v>2400</v>
      </c>
    </row>
    <row r="111" spans="1:8" ht="15" customHeight="1" x14ac:dyDescent="0.2">
      <c r="A111" s="33">
        <v>24</v>
      </c>
      <c r="B111" s="87" t="s">
        <v>240</v>
      </c>
      <c r="C111" s="26" t="s">
        <v>241</v>
      </c>
      <c r="D111" s="3" t="s">
        <v>242</v>
      </c>
      <c r="E111" s="52">
        <v>1</v>
      </c>
      <c r="F111" s="42">
        <v>1</v>
      </c>
      <c r="G111" s="47">
        <v>200</v>
      </c>
      <c r="H111" s="42">
        <f t="shared" si="3"/>
        <v>200</v>
      </c>
    </row>
    <row r="112" spans="1:8" ht="15" customHeight="1" x14ac:dyDescent="0.2">
      <c r="A112" s="33">
        <v>25</v>
      </c>
      <c r="B112" s="87" t="s">
        <v>243</v>
      </c>
      <c r="C112" s="26" t="s">
        <v>244</v>
      </c>
      <c r="D112" s="3" t="s">
        <v>245</v>
      </c>
      <c r="E112" s="52">
        <v>1</v>
      </c>
      <c r="F112" s="42">
        <v>1</v>
      </c>
      <c r="G112" s="47">
        <v>200</v>
      </c>
      <c r="H112" s="42">
        <f t="shared" si="3"/>
        <v>200</v>
      </c>
    </row>
    <row r="113" spans="1:8" ht="15" customHeight="1" x14ac:dyDescent="0.2">
      <c r="A113" s="33">
        <v>26</v>
      </c>
      <c r="B113" s="5" t="s">
        <v>246</v>
      </c>
      <c r="C113" s="26" t="s">
        <v>247</v>
      </c>
      <c r="D113" s="3" t="s">
        <v>248</v>
      </c>
      <c r="E113" s="52">
        <v>1</v>
      </c>
      <c r="F113" s="42">
        <v>16</v>
      </c>
      <c r="G113" s="47">
        <v>2000</v>
      </c>
      <c r="H113" s="42">
        <f t="shared" si="3"/>
        <v>32000</v>
      </c>
    </row>
    <row r="114" spans="1:8" ht="15" customHeight="1" x14ac:dyDescent="0.2">
      <c r="A114" s="33">
        <v>27</v>
      </c>
      <c r="B114" s="5" t="s">
        <v>249</v>
      </c>
      <c r="C114" s="26" t="s">
        <v>250</v>
      </c>
      <c r="D114" s="3" t="s">
        <v>251</v>
      </c>
      <c r="E114" s="52">
        <v>1</v>
      </c>
      <c r="F114" s="42">
        <v>1</v>
      </c>
      <c r="G114" s="47">
        <v>100</v>
      </c>
      <c r="H114" s="42">
        <f t="shared" si="3"/>
        <v>100</v>
      </c>
    </row>
    <row r="115" spans="1:8" ht="15" customHeight="1" x14ac:dyDescent="0.2">
      <c r="A115" s="33"/>
      <c r="B115" s="37" t="s">
        <v>252</v>
      </c>
      <c r="C115" s="26" t="s">
        <v>253</v>
      </c>
      <c r="D115" s="3" t="s">
        <v>254</v>
      </c>
      <c r="E115" s="52">
        <v>1</v>
      </c>
      <c r="F115" s="42">
        <v>1</v>
      </c>
      <c r="G115" s="47">
        <v>200</v>
      </c>
      <c r="H115" s="42">
        <f t="shared" si="3"/>
        <v>200</v>
      </c>
    </row>
    <row r="116" spans="1:8" ht="15" customHeight="1" x14ac:dyDescent="0.2">
      <c r="A116" s="33">
        <v>29</v>
      </c>
      <c r="B116" s="34" t="s">
        <v>255</v>
      </c>
      <c r="C116" s="26" t="s">
        <v>256</v>
      </c>
      <c r="D116" s="3" t="s">
        <v>257</v>
      </c>
      <c r="E116" s="58">
        <v>1</v>
      </c>
      <c r="F116" s="42">
        <v>1</v>
      </c>
      <c r="G116" s="47">
        <v>10000</v>
      </c>
      <c r="H116" s="42">
        <f t="shared" si="3"/>
        <v>10000</v>
      </c>
    </row>
    <row r="117" spans="1:8" ht="15" customHeight="1" x14ac:dyDescent="0.2">
      <c r="A117" s="1">
        <v>6</v>
      </c>
      <c r="B117" s="5" t="s">
        <v>258</v>
      </c>
      <c r="C117" s="23" t="s">
        <v>259</v>
      </c>
      <c r="D117" s="3" t="s">
        <v>260</v>
      </c>
      <c r="E117" s="52">
        <v>2</v>
      </c>
      <c r="F117" s="42">
        <v>2</v>
      </c>
      <c r="G117" s="47">
        <v>118</v>
      </c>
      <c r="H117" s="42">
        <f t="shared" si="3"/>
        <v>236</v>
      </c>
    </row>
    <row r="118" spans="1:8" ht="15" customHeight="1" x14ac:dyDescent="0.2">
      <c r="A118" s="33">
        <v>31</v>
      </c>
      <c r="B118" s="4" t="s">
        <v>261</v>
      </c>
      <c r="C118" s="28" t="s">
        <v>262</v>
      </c>
      <c r="D118" s="3" t="s">
        <v>263</v>
      </c>
      <c r="E118" s="59">
        <v>1</v>
      </c>
      <c r="F118" s="42">
        <v>1</v>
      </c>
      <c r="G118" s="47">
        <v>16000</v>
      </c>
      <c r="H118" s="42">
        <f t="shared" si="3"/>
        <v>16000</v>
      </c>
    </row>
    <row r="119" spans="1:8" ht="15" customHeight="1" x14ac:dyDescent="0.2">
      <c r="A119" s="33">
        <v>33</v>
      </c>
      <c r="B119" s="4" t="s">
        <v>264</v>
      </c>
      <c r="C119" s="28" t="s">
        <v>265</v>
      </c>
      <c r="D119" s="3" t="s">
        <v>266</v>
      </c>
      <c r="E119" s="59">
        <v>1</v>
      </c>
      <c r="F119" s="42">
        <v>1</v>
      </c>
      <c r="G119" s="47"/>
      <c r="H119" s="42"/>
    </row>
    <row r="120" spans="1:8" ht="15" customHeight="1" x14ac:dyDescent="0.2">
      <c r="A120" s="33"/>
      <c r="B120" s="4"/>
      <c r="C120" s="28"/>
      <c r="D120" s="3"/>
      <c r="E120" s="59"/>
      <c r="F120" s="42"/>
      <c r="G120" s="47"/>
      <c r="H120" s="65">
        <f>SUM(H108:H119)</f>
        <v>601336</v>
      </c>
    </row>
    <row r="121" spans="1:8" ht="15" customHeight="1" x14ac:dyDescent="0.2">
      <c r="A121" s="14"/>
      <c r="B121" s="29"/>
      <c r="C121" s="30"/>
      <c r="D121" s="7"/>
      <c r="E121" s="94"/>
      <c r="F121" s="95"/>
      <c r="G121" s="95"/>
      <c r="H121" s="96"/>
    </row>
    <row r="122" spans="1:8" ht="15" customHeight="1" x14ac:dyDescent="0.2">
      <c r="A122" s="97" t="s">
        <v>267</v>
      </c>
      <c r="B122" s="98"/>
      <c r="C122" s="98"/>
      <c r="D122" s="98"/>
      <c r="E122" s="98"/>
      <c r="F122" s="42"/>
      <c r="G122" s="99"/>
      <c r="H122" s="42"/>
    </row>
    <row r="123" spans="1:8" ht="15" customHeight="1" x14ac:dyDescent="0.2">
      <c r="A123" s="1" t="s">
        <v>268</v>
      </c>
      <c r="B123" s="1" t="s">
        <v>269</v>
      </c>
      <c r="C123" s="101" t="s">
        <v>270</v>
      </c>
      <c r="D123" s="102"/>
      <c r="E123" s="102"/>
      <c r="F123" s="42"/>
      <c r="G123" s="100"/>
      <c r="H123" s="42"/>
    </row>
    <row r="124" spans="1:8" ht="15" customHeight="1" x14ac:dyDescent="0.2">
      <c r="A124" s="3">
        <v>1</v>
      </c>
      <c r="B124" s="4" t="s">
        <v>271</v>
      </c>
      <c r="C124" s="103" t="s">
        <v>272</v>
      </c>
      <c r="D124" s="104"/>
      <c r="E124" s="104"/>
      <c r="F124" s="42"/>
      <c r="G124" s="100"/>
      <c r="H124" s="42"/>
    </row>
    <row r="125" spans="1:8" ht="15" customHeight="1" x14ac:dyDescent="0.2">
      <c r="A125" s="3">
        <v>2</v>
      </c>
      <c r="B125" s="91" t="s">
        <v>281</v>
      </c>
      <c r="C125" s="103"/>
      <c r="D125" s="104"/>
      <c r="E125" s="104"/>
      <c r="F125" s="42"/>
      <c r="G125" s="100"/>
      <c r="H125" s="42"/>
    </row>
    <row r="126" spans="1:8" ht="15" customHeight="1" x14ac:dyDescent="0.2">
      <c r="A126" s="13"/>
      <c r="B126" s="9"/>
      <c r="C126" s="9"/>
      <c r="D126" s="9"/>
      <c r="E126" s="92"/>
      <c r="F126" s="92"/>
      <c r="G126" s="92"/>
      <c r="H126" s="93"/>
    </row>
    <row r="127" spans="1:8" ht="15" customHeight="1" x14ac:dyDescent="0.2"/>
    <row r="128" spans="1:8" ht="75" customHeight="1" x14ac:dyDescent="0.2">
      <c r="F128" s="2" t="s">
        <v>273</v>
      </c>
      <c r="H128" s="2">
        <f>SUM(H28,H36,H47,H63,H70,H86,H103,H120,H78)</f>
        <v>2531788</v>
      </c>
    </row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</sheetData>
  <mergeCells count="27">
    <mergeCell ref="A10:E10"/>
    <mergeCell ref="A11:E11"/>
    <mergeCell ref="A29:E29"/>
    <mergeCell ref="A37:E37"/>
    <mergeCell ref="A49:E49"/>
    <mergeCell ref="A50:E50"/>
    <mergeCell ref="A65:E65"/>
    <mergeCell ref="A66:E66"/>
    <mergeCell ref="D71:H71"/>
    <mergeCell ref="A72:E72"/>
    <mergeCell ref="A73:H73"/>
    <mergeCell ref="E79:H79"/>
    <mergeCell ref="A80:E80"/>
    <mergeCell ref="A81:H81"/>
    <mergeCell ref="E87:H87"/>
    <mergeCell ref="A88:E88"/>
    <mergeCell ref="A89:H89"/>
    <mergeCell ref="E104:H104"/>
    <mergeCell ref="A105:E105"/>
    <mergeCell ref="A106:H106"/>
    <mergeCell ref="E126:H126"/>
    <mergeCell ref="E121:H121"/>
    <mergeCell ref="A122:E122"/>
    <mergeCell ref="G122:G125"/>
    <mergeCell ref="C123:E123"/>
    <mergeCell ref="C124:E124"/>
    <mergeCell ref="C125:E125"/>
  </mergeCells>
  <phoneticPr fontId="1" type="noConversion"/>
  <hyperlinks>
    <hyperlink ref="C39" r:id="rId1"/>
    <hyperlink ref="C52" r:id="rId2"/>
    <hyperlink ref="C18" r:id="rId3"/>
    <hyperlink ref="C20" r:id="rId4"/>
    <hyperlink ref="C68" r:id="rId5"/>
    <hyperlink ref="C77" r:id="rId6"/>
    <hyperlink ref="C17" r:id="rId7"/>
    <hyperlink ref="C53" r:id="rId8"/>
    <hyperlink ref="C69" r:id="rId9"/>
    <hyperlink ref="C108" r:id="rId10"/>
    <hyperlink ref="C42" r:id="rId11"/>
    <hyperlink ref="C31" r:id="rId12"/>
    <hyperlink ref="C21" display="http://www.mvideo.ru/products/svetilnik-led-era-nled-424-2-5w-bu-50044115?amp;reff=yan_tov_dD50_c51603_g516030702_m1853&amp;cityId=CityCZ_975&amp;frommarket=https%3A//market.yandex.ru/catalog/54501/list%3Fhid%3D90708%26page%3D3&amp;utm_campaign=accessories&amp;utm_conten"/>
    <hyperlink ref="C100" r:id="rId13"/>
    <hyperlink ref="C84" r:id="rId14"/>
    <hyperlink ref="C14" r:id="rId15"/>
    <hyperlink ref="C16" r:id="rId16"/>
    <hyperlink ref="C13" r:id="rId17"/>
    <hyperlink ref="C15" r:id="rId18"/>
    <hyperlink ref="C55" r:id="rId19"/>
    <hyperlink ref="C75" r:id="rId2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3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Евгеньевна Кучер</dc:creator>
  <cp:lastModifiedBy>Sveta</cp:lastModifiedBy>
  <cp:revision>3</cp:revision>
  <dcterms:created xsi:type="dcterms:W3CDTF">2017-09-08T10:54:44Z</dcterms:created>
  <dcterms:modified xsi:type="dcterms:W3CDTF">2020-12-27T12:44:10Z</dcterms:modified>
</cp:coreProperties>
</file>